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附件1-价格表" sheetId="1" r:id="rId1"/>
    <sheet name="附件2-医保支付标准表" sheetId="2" r:id="rId2"/>
    <sheet name="附件3-废止价格" sheetId="4" r:id="rId3"/>
    <sheet name="附件4-废止诊疗目录" sheetId="3" r:id="rId4"/>
    <sheet name="附件5-映射关系表" sheetId="5" r:id="rId5"/>
  </sheets>
  <definedNames>
    <definedName name="_xlnm._FilterDatabase" localSheetId="1" hidden="1">'附件2-医保支付标准表'!$A$1:$O$28</definedName>
    <definedName name="_xlnm._FilterDatabase" localSheetId="3" hidden="1">'附件4-废止诊疗目录'!$A$4:$M$17</definedName>
    <definedName name="_xlnm._FilterDatabase" localSheetId="0" hidden="1">'附件1-价格表'!$A$1:$L$28</definedName>
    <definedName name="_xlnm._FilterDatabase" localSheetId="2" hidden="1">'附件3-废止价格'!$A$4:$J$4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<sst xmlns="http://schemas.openxmlformats.org/spreadsheetml/2006/main" count="587" uniqueCount="248">
  <si>
    <t>附件1</t>
  </si>
  <si>
    <t>规范血液透析类、腹膜透析类医疗服务项目价格表</t>
  </si>
  <si>
    <t>序号</t>
  </si>
  <si>
    <t>项目编码</t>
  </si>
  <si>
    <t>项目名称</t>
  </si>
  <si>
    <t>服务产出</t>
  </si>
  <si>
    <t>价格构成</t>
  </si>
  <si>
    <t>加收项</t>
  </si>
  <si>
    <t>扩展项</t>
  </si>
  <si>
    <t>计价单位</t>
  </si>
  <si>
    <t>计价说明</t>
  </si>
  <si>
    <t>价格（元）</t>
  </si>
  <si>
    <t>三级医疗机构</t>
  </si>
  <si>
    <t>二级医疗机构</t>
  </si>
  <si>
    <t>一级医疗机构</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</si>
  <si>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</si>
  <si>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</si>
  <si>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</si>
  <si>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</si>
  <si>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本项目中的“监测”指：血温、血压、在线清除率、血容量监测，医院未完成全部四项监测事项的，每少检测一项减收5元。</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</si>
  <si>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</si>
  <si>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</si>
  <si>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</si>
  <si>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</si>
  <si>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</si>
  <si>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</si>
  <si>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血液灌流费</t>
  </si>
  <si>
    <r>
      <rPr>
        <sz val="12"/>
        <rFont val="仿宋_GB2312"/>
        <charset val="134"/>
      </rPr>
      <t>通过吸附原理</t>
    </r>
    <r>
      <rPr>
        <sz val="12"/>
        <rFont val="Times New Roman"/>
        <charset val="134"/>
      </rPr>
      <t>‌</t>
    </r>
    <r>
      <rPr>
        <sz val="12"/>
        <rFont val="仿宋_GB2312"/>
        <charset val="134"/>
      </rPr>
      <t>直接结合血液中的中大分子及蛋白结合毒素。</t>
    </r>
  </si>
  <si>
    <t>所定价格涵盖消毒、穿刺、建立通路、连接管路、参数设置、血液灌流、回输、封管、处理用物等步骤所需的人力资源和基本物质资源消耗。</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</si>
  <si>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</si>
  <si>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</si>
  <si>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</si>
  <si>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血浆置换费</t>
  </si>
  <si>
    <t>分离血浆、用置换液置换含有有害物质的血浆。</t>
  </si>
  <si>
    <t>所定价格涵盖消毒、穿刺、连接管路、血浆分离置换、回输、去除装置、处理用物等步骤所需的人力资源和基本物质资源消耗。</t>
  </si>
  <si>
    <t>01双重血浆置换加收30%</t>
  </si>
  <si>
    <t>6-1</t>
  </si>
  <si>
    <t>血浆置换费-双重血浆置换（加收）</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</si>
  <si>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</si>
  <si>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</si>
  <si>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</si>
  <si>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</si>
  <si>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</si>
  <si>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</si>
  <si>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01连续性血浆吸附滤过治疗加收20%</t>
  </si>
  <si>
    <t>小时</t>
  </si>
  <si>
    <t>8-1</t>
  </si>
  <si>
    <t>连续性肾脏替代治疗费-连续性血浆吸附滤过治疗（加收）</t>
  </si>
  <si>
    <t>腹膜透析费（人工）</t>
  </si>
  <si>
    <t>通过人工进行肾脏替代治疗，清除毒素和/或水分。</t>
  </si>
  <si>
    <t>所定价格涵盖操作前准备、透析管连接、注入透析液、引流液收集、记录等步骤所需的人力资源和基本物质资源消耗。</t>
  </si>
  <si>
    <t>腹膜透析费（自动）</t>
  </si>
  <si>
    <t>通过设备进行肾脏替代治疗，清除毒素和/或水分。</t>
  </si>
  <si>
    <t>所定价格涵盖设备准备、透析管连接、设备运行、引流液收集、记录等步骤所需的人力资源和基本物质资源消耗。</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</si>
  <si>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</si>
  <si>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</si>
  <si>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</si>
  <si>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超过4小时收费同4小时。</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</si>
  <si>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</si>
  <si>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</si>
  <si>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</si>
  <si>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</si>
  <si>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</si>
  <si>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试行价格
100</t>
  </si>
  <si>
    <t>试行价格
90</t>
  </si>
  <si>
    <t>试行价格
80</t>
  </si>
  <si>
    <t>透析管路处理费</t>
  </si>
  <si>
    <t>溶解透析管路内栓塞物，恢复透析管路通畅。</t>
  </si>
  <si>
    <t>所定价格涵盖消毒、反复溶栓药物注射、留置、抽取、封管、处理用物等步骤所需的人力资源和基本物质资源消耗。</t>
  </si>
  <si>
    <t>腹膜透析外管更换费</t>
  </si>
  <si>
    <t>通过各种方式更换腹膜透析外接短管。</t>
  </si>
  <si>
    <t>所定价格涵盖消毒、更换管路、封管、处理用物等步骤所需的人力资源和基本物质资源消耗。</t>
  </si>
  <si>
    <t>腹膜平衡试验费</t>
  </si>
  <si>
    <t>对腹膜功能进行检测，调整腹膜透析方案。</t>
  </si>
  <si>
    <t>所定价格涵盖腹透换液、留取标本、测量、计算、出具方案、处理用物等步骤所需的人力资源和基本物质资源消耗。</t>
  </si>
  <si>
    <t>试行价格
60</t>
  </si>
  <si>
    <t>试行价格
54</t>
  </si>
  <si>
    <t>试行价格
48</t>
  </si>
  <si>
    <t>腹膜透析置管费</t>
  </si>
  <si>
    <t>通过各种方式放置腹膜透析导管。</t>
  </si>
  <si>
    <t>所定价格涵盖消毒、切开、穿刺或分离、置管、试水通畅、缝合、处理用物等步骤所需的人力资源和基本物质资源消耗。</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</si>
  <si>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</si>
  <si>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</si>
  <si>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</si>
  <si>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</si>
  <si>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</si>
  <si>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</si>
  <si>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</si>
  <si>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</si>
  <si>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</si>
  <si>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</si>
  <si>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</si>
  <si>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</si>
  <si>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腹膜透析导管取出费</t>
  </si>
  <si>
    <t>通过各种方式取出腹膜透析导管。</t>
  </si>
  <si>
    <t>所定价格涵盖消毒、切开、分离、拔管、缝合等步骤所需的人力资源和基本物质资源消耗。</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</si>
  <si>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</si>
  <si>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</si>
  <si>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</si>
  <si>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</si>
  <si>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r>
      <t>使用说明：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11"/>
        <rFont val="宋体"/>
        <charset val="134"/>
        <scheme val="minor"/>
      </rPr>
      <t>血透置换液（成品或自制）、血透透析液、</t>
    </r>
    <r>
      <rPr>
        <sz val="11"/>
        <rFont val="宋体"/>
        <charset val="134"/>
        <scheme val="minor"/>
      </rPr>
      <t>软件（版权、开发、购买）成本等。基本物耗成本计入项目价格，不另行收费。除基本物耗以外的其他耗材，按照《天津市一次性医疗器械和医用材料收费项目目录》执行，同时按照实际采购价格零差率销售。患者居家腹透，所需的碘伏帽、透析液等药品耗材，医疗机构可按零差率要求单独收费，无需捆绑价格项目。
5.涉及“复杂”等内涵未尽的表述，除立项指南中已明确的情形外，医院实践中按照“复杂”情形计费的，应以国家级技术规范、临床指南或专家共识中的明确定性为前提，下同。
6.“穿刺”为主项操作涉及的必要穿刺步骤。
7.涉及“包括……”“…… 等”的，属于开放型表述，所指对象不仅局限于表述中列明的事项，也包括未列明的同类事项。
8.手术项目若需病理取样，原项目的价格构成中包含标本的留取和送检。
9.未尽事项，可在辅助操作类等其他立项指南中单独列示，医疗机构可暂按现行价格项目收费。
10.价格项目可应用人工智能辅助进行的，可直接按主项目收费，不同时收费。
11.“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12.手术类项目服务对象为儿童时，统一落实儿童加收政策（以下简称“儿童加收”），儿童加收比例统一为15%。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儿童”，指6周岁及以下，周岁的计算方法以法律的相关规定为准”。</t>
    </r>
  </si>
  <si>
    <t>附件2</t>
  </si>
  <si>
    <t>规范血液透析类、腹膜透析类医疗服务项目医保支付标准表</t>
  </si>
  <si>
    <t>支付单位</t>
  </si>
  <si>
    <t>备注</t>
  </si>
  <si>
    <t>医保最高支付标准（元）</t>
  </si>
  <si>
    <t>项目等级</t>
  </si>
  <si>
    <t>增负比例</t>
  </si>
  <si>
    <t>支付范围</t>
  </si>
  <si>
    <t>B</t>
  </si>
  <si>
    <t>限肾功能衰竭及中毒患者</t>
  </si>
  <si>
    <t>A</t>
  </si>
  <si>
    <t>C</t>
  </si>
  <si>
    <t>使用说明：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天津市一次性医疗器械和医用材料收费项目目录》执行，同时按照实际采购价格零差率销售。患者居家腹透，所需的碘伏帽、透析液等药品耗材，医疗机构可按零差率要求单独收费，无需捆绑价格项目。
5.涉及“复杂”等内涵未尽的表述，除立项指南中已明确的情形外，医院实践中按照“复杂”情形计费的，应以国家级技术规范、临床指南或专家共识中的明确定性为前提，下同。
6.“穿刺”为主项操作涉及的必要穿刺步骤。
7.涉及“包括……”“…… 等”的，属于开放型表述，所指对象不仅局限于表述中列明的事项，也包括未列明的同类事项。
8.手术项目若需病理取样，原项目的价格构成中包含标本的留取和送检。
9.未尽事项，可在辅助操作类等其他立项指南中单独列示，医疗机构可暂按现行价格项目收费。
10.价格项目可应用人工智能辅助进行的，可直接按主项目收费，不同时收费。
11.“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12.手术类项目服务对象为儿童时，统一落实儿童加收政策（以下简称“儿童加收”），儿童加收比例统一为15%。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儿童”，指6周岁及以下，周岁的计算方法以法律的相关规定为准”。</t>
  </si>
  <si>
    <t>附件3</t>
  </si>
  <si>
    <t>废止医疗服务项目价格表</t>
  </si>
  <si>
    <t>项目内涵</t>
  </si>
  <si>
    <t>除外内容</t>
  </si>
  <si>
    <t>一级医疗机构价格（元）</t>
  </si>
  <si>
    <t>二级医疗机构价格（元）</t>
  </si>
  <si>
    <t>三级医疗机构价格（元）</t>
  </si>
  <si>
    <t>TTJA0155</t>
  </si>
  <si>
    <t>血液透析治疗</t>
  </si>
  <si>
    <t>人次</t>
  </si>
  <si>
    <t>包干收费制，即包含所需治疗费、药品费、材料费等。按照津价医药〔2006〕291号文件执行。</t>
  </si>
  <si>
    <t>TTJA0156</t>
  </si>
  <si>
    <t>血液滤过</t>
  </si>
  <si>
    <t>不含置换液</t>
  </si>
  <si>
    <t>TTJA0157</t>
  </si>
  <si>
    <t>血液透析滤过</t>
  </si>
  <si>
    <t>不含透析液、置换液</t>
  </si>
  <si>
    <t>TTJA0158</t>
  </si>
  <si>
    <t>血液灌流</t>
  </si>
  <si>
    <t>不含置换液。血液灌流器除外</t>
  </si>
  <si>
    <t>TTJA0256</t>
  </si>
  <si>
    <t>血浆置换细胞分离</t>
  </si>
  <si>
    <t>每小时</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</si>
  <si>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</si>
  <si>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</si>
  <si>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</si>
  <si>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</si>
  <si>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TTJA0159</t>
  </si>
  <si>
    <t>连续性血液净化</t>
  </si>
  <si>
    <t>不含置换液；机器法</t>
  </si>
  <si>
    <t>TTJA0161</t>
  </si>
  <si>
    <t>腹腔透析治疗</t>
  </si>
  <si>
    <t>TTJA0265</t>
  </si>
  <si>
    <t>腹膜透析治疗（仪器）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</si>
  <si>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</si>
  <si>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</si>
  <si>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</si>
  <si>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</si>
  <si>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</si>
  <si>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</si>
  <si>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HM872201</t>
  </si>
  <si>
    <t>经皮血液透析通路溶栓术</t>
  </si>
  <si>
    <t>消毒麻醉，穿刺透析通路插管，造影并摄片，引入溶栓导管或溶栓导丝靠近或插入血栓，药物溶栓，造影评价效果，拔管压迫止血，冲洗胶片。人工报告。不含监护。</t>
  </si>
  <si>
    <t>导管，导丝，血管鞘</t>
  </si>
  <si>
    <t>例</t>
  </si>
  <si>
    <t>试行价格</t>
  </si>
  <si>
    <t>TTJH0151</t>
  </si>
  <si>
    <t>腹膜植管术</t>
  </si>
  <si>
    <t>TTJH0161</t>
  </si>
  <si>
    <t>腹腔透析术</t>
  </si>
  <si>
    <t>A00009</t>
  </si>
  <si>
    <t>血液透析导管封管术</t>
  </si>
  <si>
    <t>每次血液净化治疗结束后封堵导管，预防凝血，预防或者治疗感染。</t>
  </si>
  <si>
    <t>碘伏小帽</t>
  </si>
  <si>
    <t>附件4</t>
  </si>
  <si>
    <t>废止部分医保支付标准表</t>
  </si>
  <si>
    <t>卫计委编码</t>
  </si>
  <si>
    <t>项目
名称</t>
  </si>
  <si>
    <t>除外
内容</t>
  </si>
  <si>
    <t>项目
等级</t>
  </si>
  <si>
    <t>增负
比例</t>
  </si>
  <si>
    <t>支付
单位</t>
  </si>
  <si>
    <t>医保最高支付标准(元)</t>
  </si>
  <si>
    <t>备    注</t>
  </si>
  <si>
    <t>按照津价医药〔2006〕291号文件执行</t>
  </si>
  <si>
    <t>一级医院380元/次；二级医院420元/次；三级医院460元/次</t>
  </si>
  <si>
    <t>不含置换液，血液灌流器除外</t>
  </si>
  <si>
    <t>分子吸附循环系统治疗（MARS）</t>
  </si>
  <si>
    <t>附件5</t>
  </si>
  <si>
    <t>血液透析类、腹膜透析类医疗服务项目映射关系表</t>
  </si>
  <si>
    <t>现行价格项目</t>
  </si>
  <si>
    <t>国家卫健委2023技术规范</t>
  </si>
  <si>
    <t>按主项目收费</t>
  </si>
  <si>
    <t>纳入价格构成</t>
  </si>
  <si>
    <t>本项目中的“监测”指：血温、血压、在线清除率、血容量监测，医院未完成全部四项监测事项的，需按项据实减收。</t>
  </si>
  <si>
    <t>TTJK0844
TTJK0841</t>
  </si>
  <si>
    <t>血温监护
有创血压监测</t>
  </si>
  <si>
    <t>KRZ3P202</t>
  </si>
  <si>
    <t>血液透析</t>
  </si>
  <si>
    <t>KRZ3G301</t>
  </si>
  <si>
    <t>KRZ3P203
KRZ3P204</t>
  </si>
  <si>
    <t>在线血液滤过
非在线血液滤过</t>
  </si>
  <si>
    <t>FRZ1E201
FRZ1E202
KRZ3G701
KRZ3G702
KRZ3G703</t>
  </si>
  <si>
    <t>在线血容量监测(BVM)
在线血透监测
人工法透析器检测和准备
半自动法透析器检测和准备
全自动法透析器检测和准备</t>
  </si>
  <si>
    <t>KRZ3P205
KRZ3P206</t>
  </si>
  <si>
    <t>在线血液透析滤过
非在线血液透析滤过</t>
  </si>
  <si>
    <t>KRZ3P207</t>
  </si>
  <si>
    <t>血液灌流治疗</t>
  </si>
  <si>
    <t>血流透析灌流费</t>
  </si>
  <si>
    <t>TTJA0155
TTJA0158</t>
  </si>
  <si>
    <t>血液透析治疗
血液灌流</t>
  </si>
  <si>
    <t>KRZ3P202
KRZ3P207</t>
  </si>
  <si>
    <t>血液透析
血液灌流治疗</t>
  </si>
  <si>
    <t>KNC3P201</t>
  </si>
  <si>
    <t>单重血浆置换</t>
  </si>
  <si>
    <t>01双重血浆置换</t>
  </si>
  <si>
    <t>KNC3P202</t>
  </si>
  <si>
    <t>双重血浆置换</t>
  </si>
  <si>
    <t>KRZ3P201</t>
  </si>
  <si>
    <t>连续性配对血浆滤过吸附(CPFA)治疗</t>
  </si>
  <si>
    <t>KRB3P201</t>
  </si>
  <si>
    <t>连续性肾脏替代治疗</t>
  </si>
  <si>
    <t>01连续性血浆吸附滤过治疗</t>
  </si>
  <si>
    <t>KRP3G701</t>
  </si>
  <si>
    <t>腹膜透析液更换</t>
  </si>
  <si>
    <t>KRP3P701</t>
  </si>
  <si>
    <t>腹透机自动腹膜透析</t>
  </si>
  <si>
    <t>地方医保部门可根据平均指导时间设置费用封顶线。</t>
  </si>
  <si>
    <t>KRP4J901</t>
  </si>
  <si>
    <t>腹膜透析在院治疗指导</t>
  </si>
  <si>
    <t>KRP3A701</t>
  </si>
  <si>
    <t>家庭腹膜透析随访治疗</t>
  </si>
  <si>
    <t>KRZ48201
KRZ48202
HM872201</t>
  </si>
  <si>
    <t>功能不良导管处理
功能不良内瘘溶栓处理
经皮血液透析通路溶栓术</t>
  </si>
  <si>
    <t>KRZ3M201
KRZ3G301
KRP3G703</t>
  </si>
  <si>
    <t>功能不良导管药物处理
血液透析导管封管术
腹膜透析管封管术</t>
  </si>
  <si>
    <t>KRP3G702</t>
  </si>
  <si>
    <t>腹膜透析体外短管换管</t>
  </si>
  <si>
    <t>FRP1D201</t>
  </si>
  <si>
    <t>腹膜平衡试验</t>
  </si>
  <si>
    <t>HRP6K101
HRP6K301
HRP6K501
HRP6K50</t>
  </si>
  <si>
    <t>经皮穿刺腹膜透析置管术
腹膜透析置管术
经简易腹腔镜(Y-Tec)腹膜透析置管术
经腹腔镜腹膜透析置管术</t>
  </si>
  <si>
    <t>HRP6M301</t>
  </si>
  <si>
    <t>腹膜透析管换管术</t>
  </si>
  <si>
    <t>腹膜透析导管复位费
（导丝复位）</t>
  </si>
  <si>
    <t>KRP3G301</t>
  </si>
  <si>
    <t>腹膜透析导管导丝复位术</t>
  </si>
  <si>
    <t>腹膜透析导管复位费
（手术复位）</t>
  </si>
  <si>
    <t>KRP6M301
HRP7H501</t>
  </si>
  <si>
    <t>腹膜透析导管复位术
经腹腔镜腹膜透析导管复位术</t>
  </si>
  <si>
    <t>KRP6N301</t>
  </si>
  <si>
    <t>腹膜透析管取出术</t>
  </si>
  <si>
    <t>KRP3J301</t>
  </si>
  <si>
    <t>腹膜透析导管感染外涤纶套清除术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</si>
</sst>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_ "/>
  </numFmts>
  <fonts count="42">
    <font>
      <sz val="11"/>
      <color theme="1"/>
      <name val="宋体"/>
      <charset val="134"/>
      <scheme val="minor"/>
    </font>
    <font>
      <sz val="16"/>
      <name val="黑体"/>
      <charset val="134"/>
    </font>
    <font>
      <sz val="11"/>
      <color theme="1"/>
      <name val="仿宋_GB2312"/>
      <charset val="134"/>
    </font>
    <font>
      <sz val="11"/>
      <color theme="1"/>
      <name val="黑体"/>
      <charset val="134"/>
    </font>
    <font>
      <sz val="20"/>
      <color theme="1"/>
      <name val="方正小标宋简体"/>
      <charset val="134"/>
    </font>
    <font>
      <sz val="14"/>
      <name val="黑体"/>
      <charset val="134"/>
    </font>
    <font>
      <sz val="10"/>
      <name val="仿宋_GB2312"/>
      <charset val="134"/>
    </font>
    <font>
      <sz val="11"/>
      <name val="仿宋_GB2312"/>
      <charset val="134"/>
    </font>
    <font>
      <sz val="14"/>
      <color rgb="FF000000"/>
      <name val="黑体"/>
      <charset val="134"/>
    </font>
    <font>
      <sz val="12"/>
      <color rgb="FF000000"/>
      <name val="方正仿宋_GB2312"/>
      <charset val="134"/>
    </font>
    <font>
      <sz val="12"/>
      <color theme="1"/>
      <name val="黑体"/>
      <charset val="134"/>
    </font>
    <font>
      <sz val="22"/>
      <color theme="1"/>
      <name val="方正小标宋简体"/>
      <charset val="134"/>
    </font>
    <font>
      <sz val="12"/>
      <color rgb="FF000000"/>
      <name val="仿宋_GB2312"/>
      <charset val="134"/>
    </font>
    <font>
      <sz val="12"/>
      <name val="仿宋_GB2312"/>
      <charset val="134"/>
    </font>
    <font>
      <sz val="12"/>
      <name val="黑体"/>
      <charset val="134"/>
    </font>
    <font>
      <sz val="12"/>
      <color theme="1"/>
      <name val="仿宋_GB2312"/>
      <charset val="134"/>
    </font>
    <font>
      <sz val="12"/>
      <color theme="1"/>
      <name val="宋体"/>
      <charset val="134"/>
      <scheme val="minor"/>
    </font>
    <font>
      <sz val="22"/>
      <name val="方正小标宋简体"/>
      <charset val="134"/>
    </font>
    <font>
      <strike/>
      <sz val="12"/>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name val="宋体"/>
      <charset val="134"/>
      <scheme val="minor"/>
    </font>
    <font>
      <sz val="12"/>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4" borderId="10" applyNumberFormat="0" applyAlignment="0" applyProtection="0">
      <alignment vertical="center"/>
    </xf>
    <xf numFmtId="0" fontId="29" fillId="5" borderId="11" applyNumberFormat="0" applyAlignment="0" applyProtection="0">
      <alignment vertical="center"/>
    </xf>
    <xf numFmtId="0" fontId="30" fillId="5" borderId="10" applyNumberFormat="0" applyAlignment="0" applyProtection="0">
      <alignment vertical="center"/>
    </xf>
    <xf numFmtId="0" fontId="31" fillId="6"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106">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xf>
    <xf numFmtId="1" fontId="6" fillId="0" borderId="2"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1" fontId="6" fillId="0" borderId="1" xfId="0" applyNumberFormat="1" applyFont="1" applyFill="1" applyBorder="1" applyAlignment="1">
      <alignment horizontal="left" vertical="center" wrapText="1"/>
    </xf>
    <xf numFmtId="1" fontId="6" fillId="0" borderId="2"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 xfId="49" applyFont="1" applyFill="1" applyBorder="1" applyAlignment="1">
      <alignment horizontal="center" vertical="top" wrapText="1"/>
    </xf>
    <xf numFmtId="0" fontId="7" fillId="0" borderId="1" xfId="49"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49" fontId="10" fillId="0" borderId="0" xfId="0" applyNumberFormat="1" applyFont="1" applyFill="1" applyAlignment="1">
      <alignment horizontal="left"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1" xfId="49" applyFont="1" applyFill="1" applyBorder="1" applyAlignment="1">
      <alignment horizontal="center" vertical="center"/>
    </xf>
    <xf numFmtId="0" fontId="13" fillId="0" borderId="1" xfId="49" applyFont="1" applyFill="1" applyBorder="1" applyAlignment="1">
      <alignment horizontal="center" vertical="center" wrapText="1"/>
    </xf>
    <xf numFmtId="0" fontId="13" fillId="0" borderId="1" xfId="49" applyFont="1" applyFill="1" applyBorder="1" applyAlignment="1">
      <alignment horizontal="left" vertical="center" wrapText="1" shrinkToFit="1"/>
    </xf>
    <xf numFmtId="0" fontId="13" fillId="0" borderId="1" xfId="49" applyFont="1" applyFill="1" applyBorder="1" applyAlignment="1">
      <alignment vertical="center"/>
    </xf>
    <xf numFmtId="49" fontId="12" fillId="0" borderId="1" xfId="0" applyNumberFormat="1" applyFont="1" applyFill="1" applyBorder="1" applyAlignment="1">
      <alignment horizontal="center" vertical="center"/>
    </xf>
    <xf numFmtId="9" fontId="12" fillId="0" borderId="1" xfId="0" applyNumberFormat="1"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10" fontId="12" fillId="0" borderId="1" xfId="0" applyNumberFormat="1" applyFont="1" applyFill="1" applyBorder="1" applyAlignment="1">
      <alignment vertical="center"/>
    </xf>
    <xf numFmtId="0" fontId="13" fillId="0" borderId="1" xfId="49" applyFont="1" applyFill="1" applyBorder="1" applyAlignment="1">
      <alignment horizontal="center" vertical="center" wrapText="1" shrinkToFit="1"/>
    </xf>
    <xf numFmtId="0" fontId="13" fillId="0" borderId="1" xfId="49" applyFont="1" applyFill="1" applyBorder="1" applyAlignment="1">
      <alignment vertical="center" wrapText="1"/>
    </xf>
    <xf numFmtId="176" fontId="8" fillId="0" borderId="1" xfId="0" applyNumberFormat="1" applyFont="1" applyFill="1" applyBorder="1" applyAlignment="1">
      <alignment horizontal="center" vertical="center" wrapText="1"/>
    </xf>
    <xf numFmtId="176" fontId="12" fillId="0" borderId="1" xfId="0" applyNumberFormat="1" applyFont="1" applyFill="1" applyBorder="1" applyAlignment="1">
      <alignment vertical="center"/>
    </xf>
    <xf numFmtId="0" fontId="12" fillId="0" borderId="1" xfId="0" applyFont="1" applyFill="1" applyBorder="1" applyAlignment="1">
      <alignment horizontal="justify" vertical="center"/>
    </xf>
    <xf numFmtId="0" fontId="12" fillId="0" borderId="1" xfId="0" applyFont="1" applyFill="1" applyBorder="1" applyAlignment="1">
      <alignment vertical="center" wrapText="1"/>
    </xf>
    <xf numFmtId="0" fontId="12" fillId="0" borderId="1" xfId="0" applyFont="1" applyFill="1" applyBorder="1" applyAlignment="1">
      <alignment horizontal="justify" vertical="center" shrinkToFit="1"/>
    </xf>
    <xf numFmtId="0" fontId="12" fillId="0" borderId="1" xfId="0" applyFont="1" applyFill="1" applyBorder="1" applyAlignment="1">
      <alignment vertical="center" wrapText="1" shrinkToFit="1"/>
    </xf>
    <xf numFmtId="0" fontId="14"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49" applyFont="1" applyFill="1" applyBorder="1" applyAlignment="1">
      <alignment horizontal="lef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0" xfId="0" applyFont="1" applyFill="1" applyAlignment="1">
      <alignment vertical="center"/>
    </xf>
    <xf numFmtId="49" fontId="17" fillId="0" borderId="0" xfId="0" applyNumberFormat="1" applyFont="1" applyFill="1" applyBorder="1" applyAlignment="1">
      <alignment horizontal="center" vertical="center" wrapText="1"/>
    </xf>
    <xf numFmtId="49" fontId="14" fillId="0" borderId="1" xfId="49" applyNumberFormat="1" applyFont="1" applyBorder="1" applyAlignment="1">
      <alignment horizontal="center" vertical="center" wrapText="1"/>
    </xf>
    <xf numFmtId="49" fontId="1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5" fillId="0" borderId="1" xfId="0" applyFont="1" applyFill="1" applyBorder="1" applyAlignment="1">
      <alignment vertical="center"/>
    </xf>
    <xf numFmtId="1" fontId="13" fillId="0" borderId="1" xfId="0" applyNumberFormat="1" applyFont="1" applyFill="1" applyBorder="1" applyAlignment="1">
      <alignment horizontal="left" vertical="center" wrapText="1"/>
    </xf>
    <xf numFmtId="1" fontId="18" fillId="0" borderId="1" xfId="0" applyNumberFormat="1"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xf>
    <xf numFmtId="49" fontId="13" fillId="0" borderId="2" xfId="0" applyNumberFormat="1" applyFont="1" applyFill="1" applyBorder="1" applyAlignment="1">
      <alignment horizontal="center" vertical="center" wrapText="1"/>
    </xf>
    <xf numFmtId="0" fontId="15" fillId="0" borderId="2" xfId="0" applyFont="1" applyFill="1" applyBorder="1" applyAlignment="1">
      <alignment vertical="center"/>
    </xf>
    <xf numFmtId="1" fontId="13" fillId="0" borderId="2" xfId="0" applyNumberFormat="1" applyFont="1" applyFill="1" applyBorder="1" applyAlignment="1">
      <alignment horizontal="left" vertical="center" wrapText="1"/>
    </xf>
    <xf numFmtId="1" fontId="18" fillId="0" borderId="2" xfId="0" applyNumberFormat="1" applyFont="1" applyFill="1" applyBorder="1" applyAlignment="1">
      <alignment horizontal="left" vertical="center" wrapText="1"/>
    </xf>
    <xf numFmtId="1" fontId="13" fillId="0" borderId="2" xfId="0"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0" fillId="0" borderId="1" xfId="0" applyFont="1" applyFill="1" applyBorder="1" applyAlignment="1">
      <alignment horizontal="center" vertical="center"/>
    </xf>
    <xf numFmtId="0" fontId="12" fillId="2"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49"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2" xfId="0" applyFont="1" applyFill="1" applyBorder="1" applyAlignment="1">
      <alignment vertical="center"/>
    </xf>
    <xf numFmtId="0" fontId="19" fillId="0" borderId="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0" fillId="0" borderId="0" xfId="0" applyFont="1" applyFill="1" applyAlignment="1">
      <alignment vertical="center" wrapText="1"/>
    </xf>
    <xf numFmtId="49" fontId="14" fillId="0" borderId="1" xfId="49"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ont="1" applyFill="1" applyBorder="1" applyAlignment="1">
      <alignment vertical="center"/>
    </xf>
    <xf numFmtId="177" fontId="2"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workbookViewId="0">
      <pane ySplit="4" topLeftCell="A5" activePane="bottomLeft" state="frozen"/>
      <selection/>
      <selection pane="bottomLeft" activeCell="A5" sqref="A5"/>
    </sheetView>
  </sheetViews>
  <sheetFormatPr defaultColWidth="9" defaultRowHeight="14"/>
  <cols>
    <col min="1" max="1" width="4.7" style="62" customWidth="1"/>
    <col min="2" max="2" width="5.36363636363636" style="62" customWidth="1"/>
    <col min="3" max="3" width="15.7818181818182" style="99" customWidth="1"/>
    <col min="4" max="4" width="20.6272727272727" style="62" customWidth="1"/>
    <col min="5" max="5" width="38.5090909090909" style="62" customWidth="1"/>
    <col min="6" max="6" width="9" style="62"/>
    <col min="7" max="7" width="5.11818181818182" style="62" customWidth="1"/>
    <col min="8" max="8" width="5.60909090909091" style="62" customWidth="1"/>
    <col min="9" max="9" width="32.2272727272727" style="62" customWidth="1"/>
    <col min="10" max="12" width="6.92727272727273" style="62" customWidth="1"/>
    <col min="13" max="16384" width="9" style="62"/>
  </cols>
  <sheetData>
    <row r="1" s="62" customFormat="1" ht="15" spans="1:3">
      <c r="A1" s="35" t="s">
        <v>0</v>
      </c>
      <c r="B1" s="35"/>
      <c r="C1" s="99"/>
    </row>
    <row r="2" s="62" customFormat="1" ht="39" customHeight="1" spans="1:12">
      <c r="A2" s="72" t="s">
        <v>1</v>
      </c>
      <c r="B2" s="72"/>
      <c r="C2" s="72"/>
      <c r="D2" s="72"/>
      <c r="E2" s="72"/>
      <c r="F2" s="72"/>
      <c r="G2" s="72"/>
      <c r="H2" s="72"/>
      <c r="I2" s="72"/>
      <c r="J2" s="72"/>
      <c r="K2" s="72"/>
      <c r="L2" s="72"/>
    </row>
    <row r="3" s="71" customFormat="1" ht="15" spans="1:12">
      <c r="A3" s="73" t="s">
        <v>2</v>
      </c>
      <c r="B3" s="73" t="s">
        <v>3</v>
      </c>
      <c r="C3" s="73" t="s">
        <v>4</v>
      </c>
      <c r="D3" s="73" t="s">
        <v>5</v>
      </c>
      <c r="E3" s="73" t="s">
        <v>6</v>
      </c>
      <c r="F3" s="73" t="s">
        <v>7</v>
      </c>
      <c r="G3" s="73" t="s">
        <v>8</v>
      </c>
      <c r="H3" s="73" t="s">
        <v>9</v>
      </c>
      <c r="I3" s="73" t="s">
        <v>10</v>
      </c>
      <c r="J3" s="102" t="s">
        <v>11</v>
      </c>
      <c r="K3" s="102"/>
      <c r="L3" s="102"/>
    </row>
    <row r="4" s="71" customFormat="1" ht="45" spans="1:12">
      <c r="A4" s="100"/>
      <c r="B4" s="100"/>
      <c r="C4" s="100"/>
      <c r="D4" s="100"/>
      <c r="E4" s="100"/>
      <c r="F4" s="100"/>
      <c r="G4" s="100"/>
      <c r="H4" s="100"/>
      <c r="I4" s="100"/>
      <c r="J4" s="74" t="s">
        <v>12</v>
      </c>
      <c r="K4" s="74" t="s">
        <v>13</v>
      </c>
      <c r="L4" s="74" t="s">
        <v>14</v>
      </c>
    </row>
    <row r="5" s="62" customFormat="1" ht="79" customHeight="1" spans="1:12">
      <c r="A5" s="75">
        <v>1</v>
      </c>
      <c r="B5" s="76"/>
      <c r="C5" s="77" t="s">
        <v>15</v>
      </c>
      <c r="D5" s="77" t="s">
        <v>16</v>
      </c>
      <c r="E5" s="77" t="s">
        <v>17</v>
      </c>
      <c r="F5" s="78"/>
      <c r="G5" s="77"/>
      <c r="H5" s="79" t="s">
        <v>18</v>
      </c>
      <c r="I5" s="77" t="s">
        <v>19</v>
      </c>
      <c r="J5" s="28">
        <v>380</v>
      </c>
      <c r="K5" s="65">
        <f>J5*0.9</f>
        <v>342</v>
      </c>
      <c r="L5" s="65">
        <f>J5*0.8</f>
        <v>304</v>
      </c>
    </row>
    <row r="6" s="62" customFormat="1" ht="95" customHeight="1" spans="1:12">
      <c r="A6" s="75">
        <v>2</v>
      </c>
      <c r="B6" s="76"/>
      <c r="C6" s="77" t="s">
        <v>20</v>
      </c>
      <c r="D6" s="77" t="s">
        <v>21</v>
      </c>
      <c r="E6" s="77" t="s">
        <v>22</v>
      </c>
      <c r="F6" s="78"/>
      <c r="G6" s="77"/>
      <c r="H6" s="79" t="s">
        <v>18</v>
      </c>
      <c r="I6" s="67" t="s">
        <v>19</v>
      </c>
      <c r="J6" s="28">
        <v>360</v>
      </c>
      <c r="K6" s="65">
        <f t="shared" ref="K6:K27" si="0">J6*0.9</f>
        <v>324</v>
      </c>
      <c r="L6" s="65">
        <f t="shared" ref="L6:L27" si="1">J6*0.8</f>
        <v>288</v>
      </c>
    </row>
    <row r="7" s="62" customFormat="1" ht="95" customHeight="1" spans="1:12">
      <c r="A7" s="75">
        <v>3</v>
      </c>
      <c r="B7" s="76"/>
      <c r="C7" s="67" t="s">
        <v>23</v>
      </c>
      <c r="D7" s="77" t="s">
        <v>24</v>
      </c>
      <c r="E7" s="77" t="s">
        <v>25</v>
      </c>
      <c r="F7" s="78"/>
      <c r="G7" s="80"/>
      <c r="H7" s="79" t="s">
        <v>18</v>
      </c>
      <c r="I7" s="67" t="s">
        <v>19</v>
      </c>
      <c r="J7" s="28">
        <v>480</v>
      </c>
      <c r="K7" s="65">
        <f t="shared" si="0"/>
        <v>432</v>
      </c>
      <c r="L7" s="65">
        <f t="shared" si="1"/>
        <v>384</v>
      </c>
    </row>
    <row r="8" s="62" customFormat="1" ht="80" customHeight="1" spans="1:12">
      <c r="A8" s="75">
        <v>4</v>
      </c>
      <c r="B8" s="76"/>
      <c r="C8" s="77" t="s">
        <v>26</v>
      </c>
      <c r="D8" s="77" t="s">
        <v>27</v>
      </c>
      <c r="E8" s="77" t="s">
        <v>28</v>
      </c>
      <c r="F8" s="78"/>
      <c r="G8" s="77"/>
      <c r="H8" s="79" t="s">
        <v>18</v>
      </c>
      <c r="I8" s="77"/>
      <c r="J8" s="28">
        <v>390</v>
      </c>
      <c r="K8" s="65">
        <f t="shared" si="0"/>
        <v>351</v>
      </c>
      <c r="L8" s="65">
        <f t="shared" si="1"/>
        <v>312</v>
      </c>
    </row>
    <row r="9" s="62" customFormat="1" ht="81" customHeight="1" spans="1:12">
      <c r="A9" s="75">
        <v>5</v>
      </c>
      <c r="B9" s="76"/>
      <c r="C9" s="77" t="s">
        <v>29</v>
      </c>
      <c r="D9" s="77" t="s">
        <v>30</v>
      </c>
      <c r="E9" s="77" t="s">
        <v>31</v>
      </c>
      <c r="F9" s="78"/>
      <c r="G9" s="77"/>
      <c r="H9" s="79" t="s">
        <v>18</v>
      </c>
      <c r="I9" s="67" t="s">
        <v>19</v>
      </c>
      <c r="J9" s="28">
        <v>700</v>
      </c>
      <c r="K9" s="65">
        <f t="shared" si="0"/>
        <v>630</v>
      </c>
      <c r="L9" s="65">
        <f t="shared" si="1"/>
        <v>560</v>
      </c>
    </row>
    <row r="10" s="62" customFormat="1" ht="77" customHeight="1" spans="1:12">
      <c r="A10" s="75">
        <v>6</v>
      </c>
      <c r="B10" s="76"/>
      <c r="C10" s="77" t="s">
        <v>32</v>
      </c>
      <c r="D10" s="77" t="s">
        <v>33</v>
      </c>
      <c r="E10" s="77" t="s">
        <v>34</v>
      </c>
      <c r="F10" s="77" t="s">
        <v>35</v>
      </c>
      <c r="G10" s="77"/>
      <c r="H10" s="79" t="s">
        <v>18</v>
      </c>
      <c r="I10" s="77"/>
      <c r="J10" s="103">
        <v>320</v>
      </c>
      <c r="K10" s="65">
        <f t="shared" si="0"/>
        <v>288</v>
      </c>
      <c r="L10" s="65">
        <f t="shared" si="1"/>
        <v>256</v>
      </c>
    </row>
    <row r="11" s="62" customFormat="1" ht="56" customHeight="1" spans="1:13">
      <c r="A11" s="75" t="s">
        <v>36</v>
      </c>
      <c r="B11" s="76"/>
      <c r="C11" s="77" t="s">
        <v>37</v>
      </c>
      <c r="D11" s="77"/>
      <c r="E11" s="77"/>
      <c r="F11" s="77"/>
      <c r="G11" s="77"/>
      <c r="H11" s="79" t="s">
        <v>18</v>
      </c>
      <c r="I11" s="77"/>
      <c r="J11" s="103">
        <f>J10*0.3</f>
        <v>96</v>
      </c>
      <c r="K11" s="65">
        <f>K10*0.3</f>
        <v>86.4</v>
      </c>
      <c r="L11" s="65">
        <f>L10*0.3</f>
        <v>76.8</v>
      </c>
      <c r="M11" s="104"/>
    </row>
    <row r="12" s="62" customFormat="1" ht="97" customHeight="1" spans="1:13">
      <c r="A12" s="75">
        <v>7</v>
      </c>
      <c r="B12" s="76"/>
      <c r="C12" s="77" t="s">
        <v>38</v>
      </c>
      <c r="D12" s="77" t="s">
        <v>39</v>
      </c>
      <c r="E12" s="77" t="s">
        <v>40</v>
      </c>
      <c r="F12" s="78"/>
      <c r="G12" s="77"/>
      <c r="H12" s="79" t="s">
        <v>18</v>
      </c>
      <c r="I12" s="77"/>
      <c r="J12" s="28">
        <v>600</v>
      </c>
      <c r="K12" s="65">
        <f t="shared" si="0"/>
        <v>540</v>
      </c>
      <c r="L12" s="65">
        <f t="shared" si="1"/>
        <v>480</v>
      </c>
      <c r="M12" s="104"/>
    </row>
    <row r="13" s="62" customFormat="1" ht="88" customHeight="1" spans="1:13">
      <c r="A13" s="75">
        <v>8</v>
      </c>
      <c r="B13" s="76"/>
      <c r="C13" s="77" t="s">
        <v>41</v>
      </c>
      <c r="D13" s="77" t="s">
        <v>42</v>
      </c>
      <c r="E13" s="77" t="s">
        <v>43</v>
      </c>
      <c r="F13" s="77" t="s">
        <v>44</v>
      </c>
      <c r="G13" s="77"/>
      <c r="H13" s="79" t="s">
        <v>45</v>
      </c>
      <c r="I13" s="77"/>
      <c r="J13" s="28">
        <v>120</v>
      </c>
      <c r="K13" s="65">
        <f t="shared" si="0"/>
        <v>108</v>
      </c>
      <c r="L13" s="65">
        <f t="shared" si="1"/>
        <v>96</v>
      </c>
      <c r="M13" s="104"/>
    </row>
    <row r="14" s="62" customFormat="1" ht="64" customHeight="1" spans="1:13">
      <c r="A14" s="75" t="s">
        <v>46</v>
      </c>
      <c r="B14" s="76"/>
      <c r="C14" s="77" t="s">
        <v>47</v>
      </c>
      <c r="D14" s="77"/>
      <c r="E14" s="77"/>
      <c r="F14" s="77"/>
      <c r="G14" s="77"/>
      <c r="H14" s="79" t="s">
        <v>45</v>
      </c>
      <c r="I14" s="77"/>
      <c r="J14" s="105">
        <f>J13*0.2</f>
        <v>24</v>
      </c>
      <c r="K14" s="65">
        <f t="shared" si="0"/>
        <v>21.6</v>
      </c>
      <c r="L14" s="65">
        <f t="shared" si="1"/>
        <v>19.2</v>
      </c>
      <c r="M14" s="104"/>
    </row>
    <row r="15" s="62" customFormat="1" ht="70" customHeight="1" spans="1:13">
      <c r="A15" s="75">
        <v>9</v>
      </c>
      <c r="B15" s="76"/>
      <c r="C15" s="77" t="s">
        <v>48</v>
      </c>
      <c r="D15" s="77" t="s">
        <v>49</v>
      </c>
      <c r="E15" s="77" t="s">
        <v>50</v>
      </c>
      <c r="F15" s="77"/>
      <c r="G15" s="77"/>
      <c r="H15" s="79" t="s">
        <v>18</v>
      </c>
      <c r="I15" s="77"/>
      <c r="J15" s="28">
        <v>15</v>
      </c>
      <c r="K15" s="65">
        <f t="shared" si="0"/>
        <v>13.5</v>
      </c>
      <c r="L15" s="65">
        <f t="shared" si="1"/>
        <v>12</v>
      </c>
      <c r="M15" s="104"/>
    </row>
    <row r="16" s="62" customFormat="1" ht="70" customHeight="1" spans="1:13">
      <c r="A16" s="75">
        <v>10</v>
      </c>
      <c r="B16" s="76"/>
      <c r="C16" s="77" t="s">
        <v>51</v>
      </c>
      <c r="D16" s="77" t="s">
        <v>52</v>
      </c>
      <c r="E16" s="77" t="s">
        <v>53</v>
      </c>
      <c r="F16" s="77"/>
      <c r="G16" s="77"/>
      <c r="H16" s="79" t="s">
        <v>45</v>
      </c>
      <c r="I16" s="77"/>
      <c r="J16" s="28">
        <v>10</v>
      </c>
      <c r="K16" s="65">
        <f t="shared" si="0"/>
        <v>9</v>
      </c>
      <c r="L16" s="65">
        <f t="shared" si="1"/>
        <v>8</v>
      </c>
      <c r="M16" s="104"/>
    </row>
    <row r="17" s="62" customFormat="1" ht="97" customHeight="1" spans="1:13">
      <c r="A17" s="75">
        <v>11</v>
      </c>
      <c r="B17" s="76"/>
      <c r="C17" s="77" t="s">
        <v>54</v>
      </c>
      <c r="D17" s="77" t="s">
        <v>55</v>
      </c>
      <c r="E17" s="77" t="s">
        <v>56</v>
      </c>
      <c r="F17" s="77"/>
      <c r="G17" s="77"/>
      <c r="H17" s="79" t="s">
        <v>45</v>
      </c>
      <c r="I17" s="77" t="s">
        <v>57</v>
      </c>
      <c r="J17" s="103">
        <v>10</v>
      </c>
      <c r="K17" s="70">
        <v>9</v>
      </c>
      <c r="L17" s="70">
        <v>8</v>
      </c>
      <c r="M17" s="104"/>
    </row>
    <row r="18" s="62" customFormat="1" ht="82" customHeight="1" spans="1:13">
      <c r="A18" s="75">
        <v>12</v>
      </c>
      <c r="B18" s="76"/>
      <c r="C18" s="77" t="s">
        <v>58</v>
      </c>
      <c r="D18" s="77" t="s">
        <v>59</v>
      </c>
      <c r="E18" s="77" t="s">
        <v>60</v>
      </c>
      <c r="F18" s="77"/>
      <c r="G18" s="77"/>
      <c r="H18" s="79" t="s">
        <v>61</v>
      </c>
      <c r="I18" s="77" t="s">
        <v>62</v>
      </c>
      <c r="J18" s="103" t="s">
        <v>63</v>
      </c>
      <c r="K18" s="70" t="s">
        <v>64</v>
      </c>
      <c r="L18" s="70" t="s">
        <v>65</v>
      </c>
      <c r="M18" s="104"/>
    </row>
    <row r="19" s="62" customFormat="1" ht="72" customHeight="1" spans="1:13">
      <c r="A19" s="75">
        <v>13</v>
      </c>
      <c r="B19" s="76"/>
      <c r="C19" s="77" t="s">
        <v>66</v>
      </c>
      <c r="D19" s="77" t="s">
        <v>67</v>
      </c>
      <c r="E19" s="77" t="s">
        <v>68</v>
      </c>
      <c r="F19" s="77"/>
      <c r="G19" s="77"/>
      <c r="H19" s="79" t="s">
        <v>18</v>
      </c>
      <c r="I19" s="77"/>
      <c r="J19" s="28">
        <v>100</v>
      </c>
      <c r="K19" s="65">
        <f t="shared" si="0"/>
        <v>90</v>
      </c>
      <c r="L19" s="65">
        <f t="shared" si="1"/>
        <v>80</v>
      </c>
      <c r="M19" s="104"/>
    </row>
    <row r="20" s="62" customFormat="1" ht="64" customHeight="1" spans="1:13">
      <c r="A20" s="75">
        <v>14</v>
      </c>
      <c r="B20" s="76"/>
      <c r="C20" s="77" t="s">
        <v>69</v>
      </c>
      <c r="D20" s="77" t="s">
        <v>70</v>
      </c>
      <c r="E20" s="77" t="s">
        <v>71</v>
      </c>
      <c r="F20" s="78"/>
      <c r="G20" s="77"/>
      <c r="H20" s="79" t="s">
        <v>18</v>
      </c>
      <c r="I20" s="77"/>
      <c r="J20" s="103">
        <v>20</v>
      </c>
      <c r="K20" s="70">
        <v>18</v>
      </c>
      <c r="L20" s="70">
        <v>16</v>
      </c>
      <c r="M20" s="104"/>
    </row>
    <row r="21" s="62" customFormat="1" ht="77" customHeight="1" spans="1:13">
      <c r="A21" s="75">
        <v>15</v>
      </c>
      <c r="B21" s="76"/>
      <c r="C21" s="77" t="s">
        <v>72</v>
      </c>
      <c r="D21" s="77" t="s">
        <v>73</v>
      </c>
      <c r="E21" s="77" t="s">
        <v>74</v>
      </c>
      <c r="F21" s="78"/>
      <c r="G21" s="77"/>
      <c r="H21" s="79" t="s">
        <v>18</v>
      </c>
      <c r="I21" s="77"/>
      <c r="J21" s="103" t="s">
        <v>75</v>
      </c>
      <c r="K21" s="70" t="s">
        <v>76</v>
      </c>
      <c r="L21" s="70" t="s">
        <v>77</v>
      </c>
      <c r="M21" s="104"/>
    </row>
    <row r="22" s="62" customFormat="1" ht="74" customHeight="1" spans="1:13">
      <c r="A22" s="75">
        <v>16</v>
      </c>
      <c r="B22" s="76"/>
      <c r="C22" s="77" t="s">
        <v>78</v>
      </c>
      <c r="D22" s="77" t="s">
        <v>79</v>
      </c>
      <c r="E22" s="77" t="s">
        <v>80</v>
      </c>
      <c r="F22" s="77"/>
      <c r="G22" s="79"/>
      <c r="H22" s="79" t="s">
        <v>18</v>
      </c>
      <c r="I22" s="67"/>
      <c r="J22" s="28">
        <v>400</v>
      </c>
      <c r="K22" s="65">
        <f t="shared" si="0"/>
        <v>360</v>
      </c>
      <c r="L22" s="65">
        <f t="shared" si="1"/>
        <v>320</v>
      </c>
      <c r="M22" s="104"/>
    </row>
    <row r="23" s="62" customFormat="1" ht="69" customHeight="1" spans="1:13">
      <c r="A23" s="75">
        <v>17</v>
      </c>
      <c r="B23" s="76"/>
      <c r="C23" s="77" t="s">
        <v>81</v>
      </c>
      <c r="D23" s="77" t="s">
        <v>82</v>
      </c>
      <c r="E23" s="77" t="s">
        <v>83</v>
      </c>
      <c r="F23" s="77"/>
      <c r="G23" s="79"/>
      <c r="H23" s="79" t="s">
        <v>18</v>
      </c>
      <c r="I23" s="77" t="s">
        <v>84</v>
      </c>
      <c r="J23" s="28">
        <v>600</v>
      </c>
      <c r="K23" s="65">
        <f t="shared" si="0"/>
        <v>540</v>
      </c>
      <c r="L23" s="65">
        <f t="shared" si="1"/>
        <v>480</v>
      </c>
      <c r="M23" s="104"/>
    </row>
    <row r="24" s="62" customFormat="1" ht="53" customHeight="1" spans="1:13">
      <c r="A24" s="75">
        <v>18</v>
      </c>
      <c r="B24" s="76"/>
      <c r="C24" s="77" t="s">
        <v>85</v>
      </c>
      <c r="D24" s="77" t="s">
        <v>86</v>
      </c>
      <c r="E24" s="77" t="s">
        <v>87</v>
      </c>
      <c r="F24" s="77"/>
      <c r="G24" s="79"/>
      <c r="H24" s="79" t="s">
        <v>18</v>
      </c>
      <c r="I24" s="77" t="s">
        <v>88</v>
      </c>
      <c r="J24" s="28">
        <v>300</v>
      </c>
      <c r="K24" s="65">
        <f t="shared" si="0"/>
        <v>270</v>
      </c>
      <c r="L24" s="65">
        <f t="shared" si="1"/>
        <v>240</v>
      </c>
      <c r="M24" s="104"/>
    </row>
    <row r="25" s="62" customFormat="1" ht="84" customHeight="1" spans="1:13">
      <c r="A25" s="75">
        <v>19</v>
      </c>
      <c r="B25" s="76"/>
      <c r="C25" s="77" t="s">
        <v>89</v>
      </c>
      <c r="D25" s="77" t="s">
        <v>90</v>
      </c>
      <c r="E25" s="77" t="s">
        <v>91</v>
      </c>
      <c r="F25" s="77"/>
      <c r="G25" s="79"/>
      <c r="H25" s="79" t="s">
        <v>18</v>
      </c>
      <c r="I25" s="77" t="s">
        <v>92</v>
      </c>
      <c r="J25" s="28">
        <v>400</v>
      </c>
      <c r="K25" s="65">
        <f t="shared" si="0"/>
        <v>360</v>
      </c>
      <c r="L25" s="65">
        <f t="shared" si="1"/>
        <v>320</v>
      </c>
      <c r="M25" s="104"/>
    </row>
    <row r="26" s="62" customFormat="1" ht="54" customHeight="1" spans="1:13">
      <c r="A26" s="75">
        <v>20</v>
      </c>
      <c r="B26" s="76"/>
      <c r="C26" s="77" t="s">
        <v>93</v>
      </c>
      <c r="D26" s="77" t="s">
        <v>94</v>
      </c>
      <c r="E26" s="77" t="s">
        <v>95</v>
      </c>
      <c r="F26" s="77"/>
      <c r="G26" s="79"/>
      <c r="H26" s="79" t="s">
        <v>18</v>
      </c>
      <c r="I26" s="77"/>
      <c r="J26" s="28">
        <v>200</v>
      </c>
      <c r="K26" s="65">
        <f t="shared" si="0"/>
        <v>180</v>
      </c>
      <c r="L26" s="65">
        <f t="shared" si="1"/>
        <v>160</v>
      </c>
      <c r="M26" s="104"/>
    </row>
    <row r="27" s="62" customFormat="1" ht="65" customHeight="1" spans="1:13">
      <c r="A27" s="75">
        <v>21</v>
      </c>
      <c r="B27" s="76"/>
      <c r="C27" s="77" t="s">
        <v>96</v>
      </c>
      <c r="D27" s="77" t="s">
        <v>97</v>
      </c>
      <c r="E27" s="77" t="s">
        <v>98</v>
      </c>
      <c r="F27" s="78"/>
      <c r="G27" s="79"/>
      <c r="H27" s="79" t="s">
        <v>18</v>
      </c>
      <c r="I27" s="77" t="s">
        <v>99</v>
      </c>
      <c r="J27" s="28">
        <v>300</v>
      </c>
      <c r="K27" s="65">
        <f t="shared" si="0"/>
        <v>270</v>
      </c>
      <c r="L27" s="65">
        <f t="shared" si="1"/>
        <v>240</v>
      </c>
      <c r="M27" s="104"/>
    </row>
    <row r="28" s="62" customFormat="1" ht="331" customHeight="1" spans="1:12">
      <c r="A28" s="101" t="s">
        <v>100</v>
      </c>
      <c r="B28" s="101"/>
      <c r="C28" s="101"/>
      <c r="D28" s="101"/>
      <c r="E28" s="101"/>
      <c r="F28" s="101"/>
      <c r="G28" s="101"/>
      <c r="H28" s="101"/>
      <c r="I28" s="101"/>
      <c r="J28" s="101"/>
      <c r="K28" s="101"/>
      <c r="L28" s="101"/>
    </row>
  </sheetData>
  <mergeCells count="13">
    <mergeCell ref="A1:B1"/>
    <mergeCell ref="A2:L2"/>
    <mergeCell ref="J3:L3"/>
    <mergeCell ref="A28:L28"/>
    <mergeCell ref="A3:A4"/>
    <mergeCell ref="B3:B4"/>
    <mergeCell ref="C3:C4"/>
    <mergeCell ref="D3:D4"/>
    <mergeCell ref="E3:E4"/>
    <mergeCell ref="F3:F4"/>
    <mergeCell ref="G3:G4"/>
    <mergeCell ref="H3:H4"/>
    <mergeCell ref="I3:I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80" zoomScaleNormal="80" workbookViewId="0">
      <pane ySplit="4" topLeftCell="A23" activePane="bottomLeft" state="frozen"/>
      <selection/>
      <selection pane="bottomLeft" activeCell="A28" sqref="A28:O28"/>
    </sheetView>
  </sheetViews>
  <sheetFormatPr defaultColWidth="8.72727272727273" defaultRowHeight="14"/>
  <cols>
    <col min="1" max="1" width="5" style="1" customWidth="1"/>
    <col min="2" max="2" width="6.24545454545455" style="1" customWidth="1"/>
    <col min="3" max="3" width="22.6181818181818" style="1" customWidth="1"/>
    <col min="4" max="4" width="29.6545454545455" style="1" customWidth="1"/>
    <col min="5" max="5" width="34.2" style="1" customWidth="1"/>
    <col min="6" max="6" width="19.5454545454545" style="1" customWidth="1"/>
    <col min="7" max="7" width="7.46363636363636" style="1" customWidth="1"/>
    <col min="8" max="8" width="7.4" style="1" customWidth="1"/>
    <col min="9" max="9" width="39.0272727272727" style="1" customWidth="1"/>
    <col min="10" max="12" width="9.18181818181818" style="1"/>
    <col min="13" max="13" width="6.20909090909091" style="4" customWidth="1"/>
    <col min="14" max="14" width="5.6" style="4" customWidth="1"/>
    <col min="15" max="15" width="15.4454545454545" style="1" customWidth="1"/>
    <col min="16" max="16384" width="8.72727272727273" style="1"/>
  </cols>
  <sheetData>
    <row r="1" s="1" customFormat="1" ht="15" spans="1:14">
      <c r="A1" s="35" t="s">
        <v>101</v>
      </c>
      <c r="B1" s="35"/>
      <c r="M1" s="4"/>
      <c r="N1" s="4"/>
    </row>
    <row r="2" s="1" customFormat="1" ht="29" spans="1:15">
      <c r="A2" s="72" t="s">
        <v>102</v>
      </c>
      <c r="B2" s="72"/>
      <c r="C2" s="72"/>
      <c r="D2" s="72"/>
      <c r="E2" s="72"/>
      <c r="F2" s="72"/>
      <c r="G2" s="72"/>
      <c r="H2" s="72"/>
      <c r="I2" s="72"/>
      <c r="J2" s="72"/>
      <c r="K2" s="72"/>
      <c r="L2" s="72"/>
      <c r="M2" s="72"/>
      <c r="N2" s="72"/>
      <c r="O2" s="72"/>
    </row>
    <row r="3" s="71" customFormat="1" ht="15" spans="1:15">
      <c r="A3" s="73" t="s">
        <v>2</v>
      </c>
      <c r="B3" s="73" t="s">
        <v>3</v>
      </c>
      <c r="C3" s="73" t="s">
        <v>4</v>
      </c>
      <c r="D3" s="73" t="s">
        <v>5</v>
      </c>
      <c r="E3" s="73" t="s">
        <v>6</v>
      </c>
      <c r="F3" s="73" t="s">
        <v>7</v>
      </c>
      <c r="G3" s="73" t="s">
        <v>8</v>
      </c>
      <c r="H3" s="74" t="s">
        <v>103</v>
      </c>
      <c r="I3" s="74" t="s">
        <v>104</v>
      </c>
      <c r="J3" s="74" t="s">
        <v>105</v>
      </c>
      <c r="K3" s="74"/>
      <c r="L3" s="74"/>
      <c r="M3" s="74" t="s">
        <v>106</v>
      </c>
      <c r="N3" s="74" t="s">
        <v>107</v>
      </c>
      <c r="O3" s="74" t="s">
        <v>108</v>
      </c>
    </row>
    <row r="4" s="71" customFormat="1" ht="30" spans="1:15">
      <c r="A4" s="73"/>
      <c r="B4" s="73"/>
      <c r="C4" s="73"/>
      <c r="D4" s="73"/>
      <c r="E4" s="73"/>
      <c r="F4" s="73"/>
      <c r="G4" s="73"/>
      <c r="H4" s="74"/>
      <c r="I4" s="74"/>
      <c r="J4" s="74" t="s">
        <v>12</v>
      </c>
      <c r="K4" s="74" t="s">
        <v>13</v>
      </c>
      <c r="L4" s="74" t="s">
        <v>14</v>
      </c>
      <c r="M4" s="74"/>
      <c r="N4" s="74"/>
      <c r="O4" s="74"/>
    </row>
    <row r="5" s="62" customFormat="1" ht="79" customHeight="1" spans="1:15">
      <c r="A5" s="75">
        <v>1</v>
      </c>
      <c r="B5" s="76"/>
      <c r="C5" s="77" t="s">
        <v>15</v>
      </c>
      <c r="D5" s="77" t="s">
        <v>16</v>
      </c>
      <c r="E5" s="77" t="s">
        <v>17</v>
      </c>
      <c r="F5" s="78"/>
      <c r="G5" s="77"/>
      <c r="H5" s="79" t="s">
        <v>18</v>
      </c>
      <c r="I5" s="77" t="s">
        <v>19</v>
      </c>
      <c r="J5" s="88">
        <v>380</v>
      </c>
      <c r="K5" s="65">
        <f>J5*0.9</f>
        <v>342</v>
      </c>
      <c r="L5" s="65">
        <f>J5*0.8</f>
        <v>304</v>
      </c>
      <c r="M5" s="89" t="s">
        <v>109</v>
      </c>
      <c r="N5" s="90">
        <v>0.05</v>
      </c>
      <c r="O5" s="57"/>
    </row>
    <row r="6" s="62" customFormat="1" ht="95" customHeight="1" spans="1:15">
      <c r="A6" s="75">
        <v>2</v>
      </c>
      <c r="B6" s="76"/>
      <c r="C6" s="77" t="s">
        <v>20</v>
      </c>
      <c r="D6" s="77" t="s">
        <v>21</v>
      </c>
      <c r="E6" s="77" t="s">
        <v>22</v>
      </c>
      <c r="F6" s="78"/>
      <c r="G6" s="77"/>
      <c r="H6" s="79" t="s">
        <v>18</v>
      </c>
      <c r="I6" s="67" t="s">
        <v>19</v>
      </c>
      <c r="J6" s="88">
        <v>360</v>
      </c>
      <c r="K6" s="65">
        <f t="shared" ref="K6:K27" si="0">J6*0.9</f>
        <v>324</v>
      </c>
      <c r="L6" s="65">
        <f t="shared" ref="L6:L27" si="1">J6*0.8</f>
        <v>288</v>
      </c>
      <c r="M6" s="89" t="s">
        <v>109</v>
      </c>
      <c r="N6" s="90">
        <v>0.05</v>
      </c>
      <c r="O6" s="57" t="s">
        <v>110</v>
      </c>
    </row>
    <row r="7" s="62" customFormat="1" ht="95" customHeight="1" spans="1:15">
      <c r="A7" s="75">
        <v>3</v>
      </c>
      <c r="B7" s="76"/>
      <c r="C7" s="67" t="s">
        <v>23</v>
      </c>
      <c r="D7" s="77" t="s">
        <v>24</v>
      </c>
      <c r="E7" s="77" t="s">
        <v>25</v>
      </c>
      <c r="F7" s="78"/>
      <c r="G7" s="80"/>
      <c r="H7" s="79" t="s">
        <v>18</v>
      </c>
      <c r="I7" s="67" t="s">
        <v>19</v>
      </c>
      <c r="J7" s="88">
        <v>480</v>
      </c>
      <c r="K7" s="65">
        <f t="shared" si="0"/>
        <v>432</v>
      </c>
      <c r="L7" s="65">
        <f t="shared" si="1"/>
        <v>384</v>
      </c>
      <c r="M7" s="89" t="s">
        <v>109</v>
      </c>
      <c r="N7" s="90">
        <v>0.05</v>
      </c>
      <c r="O7" s="57" t="s">
        <v>110</v>
      </c>
    </row>
    <row r="8" s="62" customFormat="1" ht="80" customHeight="1" spans="1:15">
      <c r="A8" s="75">
        <v>4</v>
      </c>
      <c r="B8" s="76"/>
      <c r="C8" s="77" t="s">
        <v>26</v>
      </c>
      <c r="D8" s="77" t="s">
        <v>27</v>
      </c>
      <c r="E8" s="77" t="s">
        <v>28</v>
      </c>
      <c r="F8" s="78"/>
      <c r="G8" s="77"/>
      <c r="H8" s="79" t="s">
        <v>18</v>
      </c>
      <c r="I8" s="77"/>
      <c r="J8" s="88">
        <v>390</v>
      </c>
      <c r="K8" s="65">
        <f t="shared" si="0"/>
        <v>351</v>
      </c>
      <c r="L8" s="65">
        <f t="shared" si="1"/>
        <v>312</v>
      </c>
      <c r="M8" s="89" t="s">
        <v>109</v>
      </c>
      <c r="N8" s="90">
        <v>0.05</v>
      </c>
      <c r="O8" s="57" t="s">
        <v>110</v>
      </c>
    </row>
    <row r="9" s="62" customFormat="1" ht="81" customHeight="1" spans="1:15">
      <c r="A9" s="75">
        <v>5</v>
      </c>
      <c r="B9" s="76"/>
      <c r="C9" s="77" t="s">
        <v>29</v>
      </c>
      <c r="D9" s="77" t="s">
        <v>30</v>
      </c>
      <c r="E9" s="77" t="s">
        <v>31</v>
      </c>
      <c r="F9" s="78"/>
      <c r="G9" s="77"/>
      <c r="H9" s="79" t="s">
        <v>18</v>
      </c>
      <c r="I9" s="67" t="s">
        <v>19</v>
      </c>
      <c r="J9" s="88">
        <v>700</v>
      </c>
      <c r="K9" s="65">
        <f t="shared" si="0"/>
        <v>630</v>
      </c>
      <c r="L9" s="65">
        <f t="shared" si="1"/>
        <v>560</v>
      </c>
      <c r="M9" s="89" t="s">
        <v>109</v>
      </c>
      <c r="N9" s="90">
        <v>0.05</v>
      </c>
      <c r="O9" s="57" t="s">
        <v>110</v>
      </c>
    </row>
    <row r="10" s="62" customFormat="1" ht="77" customHeight="1" spans="1:15">
      <c r="A10" s="75">
        <v>6</v>
      </c>
      <c r="B10" s="76"/>
      <c r="C10" s="77" t="s">
        <v>32</v>
      </c>
      <c r="D10" s="77" t="s">
        <v>33</v>
      </c>
      <c r="E10" s="77" t="s">
        <v>34</v>
      </c>
      <c r="F10" s="77" t="s">
        <v>35</v>
      </c>
      <c r="G10" s="77"/>
      <c r="H10" s="79" t="s">
        <v>18</v>
      </c>
      <c r="I10" s="77"/>
      <c r="J10" s="91">
        <v>320</v>
      </c>
      <c r="K10" s="65">
        <f t="shared" si="0"/>
        <v>288</v>
      </c>
      <c r="L10" s="65">
        <f t="shared" si="1"/>
        <v>256</v>
      </c>
      <c r="M10" s="89" t="s">
        <v>109</v>
      </c>
      <c r="N10" s="90">
        <v>0.05</v>
      </c>
      <c r="O10" s="92"/>
    </row>
    <row r="11" s="62" customFormat="1" ht="56" customHeight="1" spans="1:15">
      <c r="A11" s="75" t="s">
        <v>36</v>
      </c>
      <c r="B11" s="76"/>
      <c r="C11" s="77" t="s">
        <v>37</v>
      </c>
      <c r="D11" s="77"/>
      <c r="E11" s="77"/>
      <c r="F11" s="77"/>
      <c r="G11" s="77"/>
      <c r="H11" s="79" t="s">
        <v>18</v>
      </c>
      <c r="I11" s="77"/>
      <c r="J11" s="91">
        <f>J10*0.3</f>
        <v>96</v>
      </c>
      <c r="K11" s="65">
        <f t="shared" si="0"/>
        <v>86.4</v>
      </c>
      <c r="L11" s="65">
        <f t="shared" si="1"/>
        <v>76.8</v>
      </c>
      <c r="M11" s="89" t="s">
        <v>109</v>
      </c>
      <c r="N11" s="90">
        <v>0.05</v>
      </c>
      <c r="O11" s="92"/>
    </row>
    <row r="12" s="62" customFormat="1" ht="97" customHeight="1" spans="1:15">
      <c r="A12" s="75">
        <v>7</v>
      </c>
      <c r="B12" s="76"/>
      <c r="C12" s="77" t="s">
        <v>38</v>
      </c>
      <c r="D12" s="77" t="s">
        <v>39</v>
      </c>
      <c r="E12" s="77" t="s">
        <v>40</v>
      </c>
      <c r="F12" s="78"/>
      <c r="G12" s="77"/>
      <c r="H12" s="79" t="s">
        <v>18</v>
      </c>
      <c r="I12" s="77"/>
      <c r="J12" s="88">
        <v>600</v>
      </c>
      <c r="K12" s="65">
        <f t="shared" si="0"/>
        <v>540</v>
      </c>
      <c r="L12" s="65">
        <f t="shared" si="1"/>
        <v>480</v>
      </c>
      <c r="M12" s="93" t="s">
        <v>109</v>
      </c>
      <c r="N12" s="94">
        <v>0.15</v>
      </c>
      <c r="O12" s="92"/>
    </row>
    <row r="13" s="62" customFormat="1" ht="88" customHeight="1" spans="1:15">
      <c r="A13" s="75">
        <v>8</v>
      </c>
      <c r="B13" s="76"/>
      <c r="C13" s="77" t="s">
        <v>41</v>
      </c>
      <c r="D13" s="77" t="s">
        <v>42</v>
      </c>
      <c r="E13" s="77" t="s">
        <v>43</v>
      </c>
      <c r="F13" s="77" t="s">
        <v>44</v>
      </c>
      <c r="G13" s="77"/>
      <c r="H13" s="79" t="s">
        <v>45</v>
      </c>
      <c r="I13" s="77"/>
      <c r="J13" s="88">
        <v>120</v>
      </c>
      <c r="K13" s="65">
        <f t="shared" si="0"/>
        <v>108</v>
      </c>
      <c r="L13" s="65">
        <f t="shared" si="1"/>
        <v>96</v>
      </c>
      <c r="M13" s="89" t="s">
        <v>109</v>
      </c>
      <c r="N13" s="90">
        <v>0.05</v>
      </c>
      <c r="O13" s="92"/>
    </row>
    <row r="14" s="62" customFormat="1" ht="64" customHeight="1" spans="1:15">
      <c r="A14" s="75" t="s">
        <v>46</v>
      </c>
      <c r="B14" s="76"/>
      <c r="C14" s="77" t="s">
        <v>47</v>
      </c>
      <c r="D14" s="77"/>
      <c r="E14" s="77"/>
      <c r="F14" s="77"/>
      <c r="G14" s="77"/>
      <c r="H14" s="79" t="s">
        <v>18</v>
      </c>
      <c r="I14" s="77"/>
      <c r="J14" s="95">
        <f>J13*0.2</f>
        <v>24</v>
      </c>
      <c r="K14" s="65">
        <f t="shared" si="0"/>
        <v>21.6</v>
      </c>
      <c r="L14" s="65">
        <f t="shared" si="1"/>
        <v>19.2</v>
      </c>
      <c r="M14" s="93" t="s">
        <v>109</v>
      </c>
      <c r="N14" s="90">
        <v>0.05</v>
      </c>
      <c r="O14" s="92"/>
    </row>
    <row r="15" s="62" customFormat="1" ht="70" customHeight="1" spans="1:15">
      <c r="A15" s="75">
        <v>9</v>
      </c>
      <c r="B15" s="76"/>
      <c r="C15" s="77" t="s">
        <v>48</v>
      </c>
      <c r="D15" s="77" t="s">
        <v>49</v>
      </c>
      <c r="E15" s="77" t="s">
        <v>50</v>
      </c>
      <c r="F15" s="77"/>
      <c r="G15" s="77"/>
      <c r="H15" s="79" t="s">
        <v>18</v>
      </c>
      <c r="I15" s="77"/>
      <c r="J15" s="88">
        <v>15</v>
      </c>
      <c r="K15" s="65">
        <f t="shared" si="0"/>
        <v>13.5</v>
      </c>
      <c r="L15" s="65">
        <f t="shared" si="1"/>
        <v>12</v>
      </c>
      <c r="M15" s="88" t="s">
        <v>111</v>
      </c>
      <c r="N15" s="88">
        <v>0</v>
      </c>
      <c r="O15" s="92"/>
    </row>
    <row r="16" s="62" customFormat="1" ht="70" customHeight="1" spans="1:15">
      <c r="A16" s="75">
        <v>10</v>
      </c>
      <c r="B16" s="76"/>
      <c r="C16" s="77" t="s">
        <v>51</v>
      </c>
      <c r="D16" s="77" t="s">
        <v>52</v>
      </c>
      <c r="E16" s="77" t="s">
        <v>53</v>
      </c>
      <c r="F16" s="77"/>
      <c r="G16" s="77"/>
      <c r="H16" s="79" t="s">
        <v>45</v>
      </c>
      <c r="I16" s="77"/>
      <c r="J16" s="88">
        <v>10</v>
      </c>
      <c r="K16" s="65">
        <f t="shared" si="0"/>
        <v>9</v>
      </c>
      <c r="L16" s="65">
        <f t="shared" si="1"/>
        <v>8</v>
      </c>
      <c r="M16" s="89" t="s">
        <v>109</v>
      </c>
      <c r="N16" s="90">
        <v>0.05</v>
      </c>
      <c r="O16" s="92"/>
    </row>
    <row r="17" s="62" customFormat="1" ht="97" customHeight="1" spans="1:15">
      <c r="A17" s="75">
        <v>11</v>
      </c>
      <c r="B17" s="76"/>
      <c r="C17" s="77" t="s">
        <v>54</v>
      </c>
      <c r="D17" s="77" t="s">
        <v>55</v>
      </c>
      <c r="E17" s="77" t="s">
        <v>56</v>
      </c>
      <c r="F17" s="77"/>
      <c r="G17" s="77"/>
      <c r="H17" s="79" t="s">
        <v>45</v>
      </c>
      <c r="I17" s="77" t="s">
        <v>57</v>
      </c>
      <c r="J17" s="91">
        <v>10</v>
      </c>
      <c r="K17" s="70">
        <v>9</v>
      </c>
      <c r="L17" s="70">
        <v>8</v>
      </c>
      <c r="M17" s="89" t="s">
        <v>109</v>
      </c>
      <c r="N17" s="90">
        <v>0.05</v>
      </c>
      <c r="O17" s="92"/>
    </row>
    <row r="18" s="62" customFormat="1" ht="82" customHeight="1" spans="1:15">
      <c r="A18" s="75">
        <v>12</v>
      </c>
      <c r="B18" s="76"/>
      <c r="C18" s="77" t="s">
        <v>58</v>
      </c>
      <c r="D18" s="77" t="s">
        <v>59</v>
      </c>
      <c r="E18" s="77" t="s">
        <v>60</v>
      </c>
      <c r="F18" s="77"/>
      <c r="G18" s="77"/>
      <c r="H18" s="79" t="s">
        <v>61</v>
      </c>
      <c r="I18" s="77" t="s">
        <v>62</v>
      </c>
      <c r="J18" s="91" t="s">
        <v>63</v>
      </c>
      <c r="K18" s="70" t="s">
        <v>64</v>
      </c>
      <c r="L18" s="70" t="s">
        <v>65</v>
      </c>
      <c r="M18" s="88" t="s">
        <v>112</v>
      </c>
      <c r="N18" s="90">
        <v>1</v>
      </c>
      <c r="O18" s="92"/>
    </row>
    <row r="19" s="62" customFormat="1" ht="72" customHeight="1" spans="1:15">
      <c r="A19" s="75">
        <v>13</v>
      </c>
      <c r="B19" s="76"/>
      <c r="C19" s="77" t="s">
        <v>66</v>
      </c>
      <c r="D19" s="77" t="s">
        <v>67</v>
      </c>
      <c r="E19" s="77" t="s">
        <v>68</v>
      </c>
      <c r="F19" s="77"/>
      <c r="G19" s="77"/>
      <c r="H19" s="79" t="s">
        <v>18</v>
      </c>
      <c r="I19" s="77"/>
      <c r="J19" s="88">
        <v>100</v>
      </c>
      <c r="K19" s="65">
        <f t="shared" si="0"/>
        <v>90</v>
      </c>
      <c r="L19" s="65">
        <f t="shared" si="1"/>
        <v>80</v>
      </c>
      <c r="M19" s="89" t="s">
        <v>109</v>
      </c>
      <c r="N19" s="90">
        <v>0.05</v>
      </c>
      <c r="O19" s="92"/>
    </row>
    <row r="20" s="62" customFormat="1" ht="64" customHeight="1" spans="1:15">
      <c r="A20" s="75">
        <v>14</v>
      </c>
      <c r="B20" s="76"/>
      <c r="C20" s="77" t="s">
        <v>69</v>
      </c>
      <c r="D20" s="77" t="s">
        <v>70</v>
      </c>
      <c r="E20" s="77" t="s">
        <v>71</v>
      </c>
      <c r="F20" s="78"/>
      <c r="G20" s="77"/>
      <c r="H20" s="79" t="s">
        <v>18</v>
      </c>
      <c r="I20" s="77"/>
      <c r="J20" s="88">
        <v>20</v>
      </c>
      <c r="K20" s="65">
        <f t="shared" si="0"/>
        <v>18</v>
      </c>
      <c r="L20" s="65">
        <f t="shared" si="1"/>
        <v>16</v>
      </c>
      <c r="M20" s="89" t="s">
        <v>109</v>
      </c>
      <c r="N20" s="90">
        <v>0.05</v>
      </c>
      <c r="O20" s="92"/>
    </row>
    <row r="21" s="62" customFormat="1" ht="77" customHeight="1" spans="1:15">
      <c r="A21" s="75">
        <v>15</v>
      </c>
      <c r="B21" s="76"/>
      <c r="C21" s="77" t="s">
        <v>72</v>
      </c>
      <c r="D21" s="77" t="s">
        <v>73</v>
      </c>
      <c r="E21" s="77" t="s">
        <v>74</v>
      </c>
      <c r="F21" s="78"/>
      <c r="G21" s="77"/>
      <c r="H21" s="79" t="s">
        <v>18</v>
      </c>
      <c r="I21" s="77"/>
      <c r="J21" s="88">
        <v>60</v>
      </c>
      <c r="K21" s="65">
        <f t="shared" si="0"/>
        <v>54</v>
      </c>
      <c r="L21" s="65">
        <f t="shared" si="1"/>
        <v>48</v>
      </c>
      <c r="M21" s="89" t="s">
        <v>109</v>
      </c>
      <c r="N21" s="90">
        <v>0.05</v>
      </c>
      <c r="O21" s="92"/>
    </row>
    <row r="22" s="62" customFormat="1" ht="74" customHeight="1" spans="1:15">
      <c r="A22" s="75">
        <v>16</v>
      </c>
      <c r="B22" s="76"/>
      <c r="C22" s="77" t="s">
        <v>78</v>
      </c>
      <c r="D22" s="77" t="s">
        <v>79</v>
      </c>
      <c r="E22" s="77" t="s">
        <v>80</v>
      </c>
      <c r="F22" s="77"/>
      <c r="G22" s="79"/>
      <c r="H22" s="79" t="s">
        <v>18</v>
      </c>
      <c r="I22" s="67"/>
      <c r="J22" s="88">
        <v>400</v>
      </c>
      <c r="K22" s="65">
        <f t="shared" si="0"/>
        <v>360</v>
      </c>
      <c r="L22" s="65">
        <f t="shared" si="1"/>
        <v>320</v>
      </c>
      <c r="M22" s="89" t="s">
        <v>109</v>
      </c>
      <c r="N22" s="90">
        <v>0.05</v>
      </c>
      <c r="O22" s="92"/>
    </row>
    <row r="23" s="62" customFormat="1" ht="69" customHeight="1" spans="1:15">
      <c r="A23" s="75">
        <v>17</v>
      </c>
      <c r="B23" s="76"/>
      <c r="C23" s="77" t="s">
        <v>81</v>
      </c>
      <c r="D23" s="77" t="s">
        <v>82</v>
      </c>
      <c r="E23" s="77" t="s">
        <v>83</v>
      </c>
      <c r="F23" s="77"/>
      <c r="G23" s="79"/>
      <c r="H23" s="79" t="s">
        <v>18</v>
      </c>
      <c r="I23" s="77" t="s">
        <v>84</v>
      </c>
      <c r="J23" s="88">
        <v>600</v>
      </c>
      <c r="K23" s="65">
        <f t="shared" si="0"/>
        <v>540</v>
      </c>
      <c r="L23" s="65">
        <f t="shared" si="1"/>
        <v>480</v>
      </c>
      <c r="M23" s="89" t="s">
        <v>109</v>
      </c>
      <c r="N23" s="90">
        <v>0.05</v>
      </c>
      <c r="O23" s="92"/>
    </row>
    <row r="24" s="62" customFormat="1" ht="53" customHeight="1" spans="1:15">
      <c r="A24" s="75">
        <v>18</v>
      </c>
      <c r="B24" s="76"/>
      <c r="C24" s="77" t="s">
        <v>85</v>
      </c>
      <c r="D24" s="77" t="s">
        <v>86</v>
      </c>
      <c r="E24" s="77" t="s">
        <v>87</v>
      </c>
      <c r="F24" s="77"/>
      <c r="G24" s="79"/>
      <c r="H24" s="79" t="s">
        <v>18</v>
      </c>
      <c r="I24" s="77" t="s">
        <v>88</v>
      </c>
      <c r="J24" s="88">
        <v>300</v>
      </c>
      <c r="K24" s="65">
        <f t="shared" si="0"/>
        <v>270</v>
      </c>
      <c r="L24" s="65">
        <f t="shared" si="1"/>
        <v>240</v>
      </c>
      <c r="M24" s="89" t="s">
        <v>109</v>
      </c>
      <c r="N24" s="90">
        <v>0.05</v>
      </c>
      <c r="O24" s="92"/>
    </row>
    <row r="25" s="62" customFormat="1" ht="84" customHeight="1" spans="1:15">
      <c r="A25" s="75">
        <v>19</v>
      </c>
      <c r="B25" s="76"/>
      <c r="C25" s="77" t="s">
        <v>89</v>
      </c>
      <c r="D25" s="77" t="s">
        <v>90</v>
      </c>
      <c r="E25" s="77" t="s">
        <v>91</v>
      </c>
      <c r="F25" s="77"/>
      <c r="G25" s="79"/>
      <c r="H25" s="79" t="s">
        <v>18</v>
      </c>
      <c r="I25" s="77" t="s">
        <v>92</v>
      </c>
      <c r="J25" s="88">
        <v>400</v>
      </c>
      <c r="K25" s="65">
        <f t="shared" si="0"/>
        <v>360</v>
      </c>
      <c r="L25" s="65">
        <f t="shared" si="1"/>
        <v>320</v>
      </c>
      <c r="M25" s="89" t="s">
        <v>109</v>
      </c>
      <c r="N25" s="90">
        <v>0.05</v>
      </c>
      <c r="O25" s="92"/>
    </row>
    <row r="26" s="62" customFormat="1" ht="54" customHeight="1" spans="1:15">
      <c r="A26" s="75">
        <v>20</v>
      </c>
      <c r="B26" s="76"/>
      <c r="C26" s="77" t="s">
        <v>93</v>
      </c>
      <c r="D26" s="77" t="s">
        <v>94</v>
      </c>
      <c r="E26" s="77" t="s">
        <v>95</v>
      </c>
      <c r="F26" s="77"/>
      <c r="G26" s="79"/>
      <c r="H26" s="79" t="s">
        <v>18</v>
      </c>
      <c r="I26" s="77"/>
      <c r="J26" s="88">
        <v>200</v>
      </c>
      <c r="K26" s="65">
        <f t="shared" si="0"/>
        <v>180</v>
      </c>
      <c r="L26" s="65">
        <f t="shared" si="1"/>
        <v>160</v>
      </c>
      <c r="M26" s="89" t="s">
        <v>109</v>
      </c>
      <c r="N26" s="90">
        <v>0.05</v>
      </c>
      <c r="O26" s="92"/>
    </row>
    <row r="27" s="62" customFormat="1" ht="65" customHeight="1" spans="1:15">
      <c r="A27" s="81">
        <v>21</v>
      </c>
      <c r="B27" s="82"/>
      <c r="C27" s="83" t="s">
        <v>96</v>
      </c>
      <c r="D27" s="83" t="s">
        <v>97</v>
      </c>
      <c r="E27" s="83" t="s">
        <v>98</v>
      </c>
      <c r="F27" s="84"/>
      <c r="G27" s="85"/>
      <c r="H27" s="85" t="s">
        <v>18</v>
      </c>
      <c r="I27" s="83" t="s">
        <v>99</v>
      </c>
      <c r="J27" s="88">
        <v>300</v>
      </c>
      <c r="K27" s="65">
        <f t="shared" si="0"/>
        <v>270</v>
      </c>
      <c r="L27" s="65">
        <f t="shared" si="1"/>
        <v>240</v>
      </c>
      <c r="M27" s="89" t="s">
        <v>109</v>
      </c>
      <c r="N27" s="90">
        <v>0.05</v>
      </c>
      <c r="O27" s="96"/>
    </row>
    <row r="28" s="62" customFormat="1" ht="296" customHeight="1" spans="1:15">
      <c r="A28" s="86" t="s">
        <v>113</v>
      </c>
      <c r="B28" s="87"/>
      <c r="C28" s="87"/>
      <c r="D28" s="87"/>
      <c r="E28" s="87"/>
      <c r="F28" s="87"/>
      <c r="G28" s="87"/>
      <c r="H28" s="87"/>
      <c r="I28" s="87"/>
      <c r="J28" s="87"/>
      <c r="K28" s="87"/>
      <c r="L28" s="87"/>
      <c r="M28" s="97"/>
      <c r="N28" s="97"/>
      <c r="O28" s="98"/>
    </row>
  </sheetData>
  <autoFilter xmlns:etc="http://www.wps.cn/officeDocument/2017/etCustomData" ref="A1:O28" etc:filterBottomFollowUsedRange="0">
    <extLst/>
  </autoFilter>
  <mergeCells count="16">
    <mergeCell ref="A1:B1"/>
    <mergeCell ref="A2:O2"/>
    <mergeCell ref="J3:L3"/>
    <mergeCell ref="A28:O28"/>
    <mergeCell ref="A3:A4"/>
    <mergeCell ref="B3:B4"/>
    <mergeCell ref="C3:C4"/>
    <mergeCell ref="D3:D4"/>
    <mergeCell ref="E3:E4"/>
    <mergeCell ref="F3:F4"/>
    <mergeCell ref="G3:G4"/>
    <mergeCell ref="H3:H4"/>
    <mergeCell ref="I3:I4"/>
    <mergeCell ref="M3:M4"/>
    <mergeCell ref="N3:N4"/>
    <mergeCell ref="O3:O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zoomScale="130" zoomScaleNormal="130" workbookViewId="0">
      <pane ySplit="4" topLeftCell="A5" activePane="bottomLeft" state="frozen"/>
      <selection/>
      <selection pane="bottomLeft" activeCell="A2" sqref="A2:J2"/>
    </sheetView>
  </sheetViews>
  <sheetFormatPr defaultColWidth="9" defaultRowHeight="14"/>
  <cols>
    <col min="1" max="1" width="5.87272727272727" style="4" customWidth="1"/>
    <col min="2" max="2" width="12.3090909090909" style="61" customWidth="1"/>
    <col min="3" max="3" width="16.7818181818182" style="62" customWidth="1"/>
    <col min="4" max="4" width="35.5909090909091" style="62" customWidth="1"/>
    <col min="5" max="5" width="10.8363636363636" style="62" customWidth="1"/>
    <col min="6" max="6" width="6.91818181818182" style="61" customWidth="1"/>
    <col min="7" max="7" width="20" style="62" customWidth="1"/>
    <col min="8" max="10" width="9" style="61"/>
    <col min="11" max="16376" width="9" style="1"/>
    <col min="16377" max="16384" width="9" style="33"/>
  </cols>
  <sheetData>
    <row r="1" s="1" customFormat="1" ht="15" spans="1:12">
      <c r="A1" s="35" t="s">
        <v>114</v>
      </c>
      <c r="B1" s="35"/>
      <c r="K1" s="4"/>
      <c r="L1" s="4"/>
    </row>
    <row r="2" s="1" customFormat="1" ht="29" spans="1:10">
      <c r="A2" s="36" t="s">
        <v>115</v>
      </c>
      <c r="B2" s="36"/>
      <c r="C2" s="36"/>
      <c r="D2" s="36"/>
      <c r="E2" s="36"/>
      <c r="F2" s="36"/>
      <c r="G2" s="36"/>
      <c r="H2" s="36"/>
      <c r="I2" s="36"/>
      <c r="J2" s="36"/>
    </row>
    <row r="3" s="60" customFormat="1" ht="23" customHeight="1" spans="1:10">
      <c r="A3" s="63" t="s">
        <v>2</v>
      </c>
      <c r="B3" s="64" t="s">
        <v>3</v>
      </c>
      <c r="C3" s="64" t="s">
        <v>4</v>
      </c>
      <c r="D3" s="64" t="s">
        <v>116</v>
      </c>
      <c r="E3" s="64" t="s">
        <v>117</v>
      </c>
      <c r="F3" s="64" t="s">
        <v>9</v>
      </c>
      <c r="G3" s="64" t="s">
        <v>10</v>
      </c>
      <c r="H3" s="64" t="s">
        <v>118</v>
      </c>
      <c r="I3" s="64" t="s">
        <v>119</v>
      </c>
      <c r="J3" s="64" t="s">
        <v>120</v>
      </c>
    </row>
    <row r="4" s="60" customFormat="1" ht="24" customHeight="1" spans="1:10">
      <c r="A4" s="63"/>
      <c r="B4" s="64"/>
      <c r="C4" s="64"/>
      <c r="D4" s="64"/>
      <c r="E4" s="64"/>
      <c r="F4" s="64"/>
      <c r="G4" s="64"/>
      <c r="H4" s="64"/>
      <c r="I4" s="64"/>
      <c r="J4" s="64"/>
    </row>
    <row r="5" s="1" customFormat="1" ht="90" spans="1:10">
      <c r="A5" s="65">
        <v>1</v>
      </c>
      <c r="B5" s="66" t="s">
        <v>121</v>
      </c>
      <c r="C5" s="67" t="s">
        <v>122</v>
      </c>
      <c r="D5" s="67"/>
      <c r="E5" s="67"/>
      <c r="F5" s="66" t="s">
        <v>123</v>
      </c>
      <c r="G5" s="67" t="s">
        <v>124</v>
      </c>
      <c r="H5" s="66">
        <v>380</v>
      </c>
      <c r="I5" s="66">
        <v>420</v>
      </c>
      <c r="J5" s="66">
        <v>460</v>
      </c>
    </row>
    <row r="6" s="1" customFormat="1" ht="15" spans="1:10">
      <c r="A6" s="65">
        <v>2</v>
      </c>
      <c r="B6" s="66" t="s">
        <v>125</v>
      </c>
      <c r="C6" s="67" t="s">
        <v>126</v>
      </c>
      <c r="D6" s="67"/>
      <c r="E6" s="67"/>
      <c r="F6" s="66" t="s">
        <v>18</v>
      </c>
      <c r="G6" s="67" t="s">
        <v>127</v>
      </c>
      <c r="H6" s="66">
        <v>430</v>
      </c>
      <c r="I6" s="66">
        <v>430</v>
      </c>
      <c r="J6" s="66">
        <v>430</v>
      </c>
    </row>
    <row r="7" s="1" customFormat="1" ht="30" spans="1:10">
      <c r="A7" s="65">
        <v>3</v>
      </c>
      <c r="B7" s="66" t="s">
        <v>128</v>
      </c>
      <c r="C7" s="67" t="s">
        <v>129</v>
      </c>
      <c r="D7" s="67"/>
      <c r="E7" s="67"/>
      <c r="F7" s="66" t="s">
        <v>18</v>
      </c>
      <c r="G7" s="67" t="s">
        <v>130</v>
      </c>
      <c r="H7" s="66">
        <v>430</v>
      </c>
      <c r="I7" s="66">
        <v>430</v>
      </c>
      <c r="J7" s="66">
        <v>430</v>
      </c>
    </row>
    <row r="8" s="1" customFormat="1" ht="30" spans="1:10">
      <c r="A8" s="65">
        <v>4</v>
      </c>
      <c r="B8" s="66" t="s">
        <v>131</v>
      </c>
      <c r="C8" s="67" t="s">
        <v>132</v>
      </c>
      <c r="D8" s="67"/>
      <c r="E8" s="67"/>
      <c r="F8" s="66" t="s">
        <v>18</v>
      </c>
      <c r="G8" s="67" t="s">
        <v>133</v>
      </c>
      <c r="H8" s="66">
        <v>390</v>
      </c>
      <c r="I8" s="66">
        <v>390</v>
      </c>
      <c r="J8" s="66">
        <v>390</v>
      </c>
    </row>
    <row r="9" s="1" customFormat="1" ht="30" spans="1:10">
      <c r="A9" s="65">
        <v>5</v>
      </c>
      <c r="B9" s="66" t="s">
        <v>134</v>
      </c>
      <c r="C9" s="67" t="s">
        <v>135</v>
      </c>
      <c r="D9" s="67"/>
      <c r="E9" s="67"/>
      <c r="F9" s="66" t="s">
        <v>136</v>
      </c>
      <c r="G9" s="67"/>
      <c r="H9" s="66">
        <v>80</v>
      </c>
      <c r="I9" s="66">
        <v>80</v>
      </c>
      <c r="J9" s="66">
        <v>80</v>
      </c>
    </row>
    <row r="10" s="1" customFormat="1" ht="122" customHeight="1" spans="1:10">
      <c r="A10" s="65">
        <v>6</v>
      </c>
      <c r="B10" s="66" t="s">
        <v>137</v>
      </c>
      <c r="C10" s="67" t="s">
        <v>138</v>
      </c>
      <c r="D10" s="67" t="s">
        <v>139</v>
      </c>
      <c r="E10" s="67" t="s">
        <v>140</v>
      </c>
      <c r="F10" s="66" t="s">
        <v>45</v>
      </c>
      <c r="G10" s="67"/>
      <c r="H10" s="66">
        <v>320</v>
      </c>
      <c r="I10" s="66">
        <v>320</v>
      </c>
      <c r="J10" s="66">
        <v>320</v>
      </c>
    </row>
    <row r="11" s="1" customFormat="1" ht="30" spans="1:10">
      <c r="A11" s="65">
        <v>7</v>
      </c>
      <c r="B11" s="66" t="s">
        <v>141</v>
      </c>
      <c r="C11" s="67" t="s">
        <v>142</v>
      </c>
      <c r="D11" s="67"/>
      <c r="E11" s="67"/>
      <c r="F11" s="66" t="s">
        <v>45</v>
      </c>
      <c r="G11" s="67" t="s">
        <v>143</v>
      </c>
      <c r="H11" s="66">
        <v>120</v>
      </c>
      <c r="I11" s="66">
        <v>120</v>
      </c>
      <c r="J11" s="66">
        <v>120</v>
      </c>
    </row>
    <row r="12" s="1" customFormat="1" ht="30" spans="1:10">
      <c r="A12" s="65">
        <v>8</v>
      </c>
      <c r="B12" s="66" t="s">
        <v>144</v>
      </c>
      <c r="C12" s="67" t="s">
        <v>145</v>
      </c>
      <c r="D12" s="67"/>
      <c r="E12" s="67"/>
      <c r="F12" s="66" t="s">
        <v>18</v>
      </c>
      <c r="G12" s="67"/>
      <c r="H12" s="66">
        <v>8</v>
      </c>
      <c r="I12" s="66">
        <v>8</v>
      </c>
      <c r="J12" s="66">
        <v>8</v>
      </c>
    </row>
    <row r="13" s="1" customFormat="1" ht="30" spans="1:10">
      <c r="A13" s="65">
        <v>9</v>
      </c>
      <c r="B13" s="66" t="s">
        <v>146</v>
      </c>
      <c r="C13" s="67" t="s">
        <v>147</v>
      </c>
      <c r="D13" s="67"/>
      <c r="E13" s="67"/>
      <c r="F13" s="66" t="s">
        <v>18</v>
      </c>
      <c r="G13" s="67"/>
      <c r="H13" s="66">
        <v>50</v>
      </c>
      <c r="I13" s="66">
        <v>50</v>
      </c>
      <c r="J13" s="66">
        <v>50</v>
      </c>
    </row>
    <row r="14" s="1" customFormat="1" ht="135" spans="1:10">
      <c r="A14" s="65">
        <v>10</v>
      </c>
      <c r="B14" s="66" t="s">
        <v>148</v>
      </c>
      <c r="C14" s="67" t="s">
        <v>149</v>
      </c>
      <c r="D14" s="67" t="s">
        <v>150</v>
      </c>
      <c r="E14" s="67"/>
      <c r="F14" s="66" t="s">
        <v>18</v>
      </c>
      <c r="G14" s="67"/>
      <c r="H14" s="66">
        <v>260</v>
      </c>
      <c r="I14" s="66">
        <v>260</v>
      </c>
      <c r="J14" s="66">
        <v>260</v>
      </c>
    </row>
    <row r="15" s="1" customFormat="1" ht="135" spans="1:10">
      <c r="A15" s="65">
        <v>11</v>
      </c>
      <c r="B15" s="66" t="s">
        <v>151</v>
      </c>
      <c r="C15" s="67" t="s">
        <v>152</v>
      </c>
      <c r="D15" s="67" t="s">
        <v>153</v>
      </c>
      <c r="E15" s="67"/>
      <c r="F15" s="66" t="s">
        <v>18</v>
      </c>
      <c r="G15" s="67"/>
      <c r="H15" s="66">
        <v>220</v>
      </c>
      <c r="I15" s="66">
        <v>220</v>
      </c>
      <c r="J15" s="66">
        <v>220</v>
      </c>
    </row>
    <row r="16" s="1" customFormat="1" ht="90" spans="1:10">
      <c r="A16" s="65">
        <v>12</v>
      </c>
      <c r="B16" s="66" t="s">
        <v>154</v>
      </c>
      <c r="C16" s="67" t="s">
        <v>155</v>
      </c>
      <c r="D16" s="68" t="s">
        <v>156</v>
      </c>
      <c r="E16" s="68" t="s">
        <v>157</v>
      </c>
      <c r="F16" s="66" t="s">
        <v>158</v>
      </c>
      <c r="G16" s="67"/>
      <c r="H16" s="66" t="s">
        <v>159</v>
      </c>
      <c r="I16" s="66" t="s">
        <v>159</v>
      </c>
      <c r="J16" s="66" t="s">
        <v>159</v>
      </c>
    </row>
    <row r="17" s="1" customFormat="1" ht="29" customHeight="1" spans="1:10">
      <c r="A17" s="65">
        <v>13</v>
      </c>
      <c r="B17" s="66" t="s">
        <v>160</v>
      </c>
      <c r="C17" s="67" t="s">
        <v>161</v>
      </c>
      <c r="D17" s="67"/>
      <c r="E17" s="67"/>
      <c r="F17" s="66" t="s">
        <v>158</v>
      </c>
      <c r="G17" s="67"/>
      <c r="H17" s="66">
        <v>300</v>
      </c>
      <c r="I17" s="66">
        <v>800</v>
      </c>
      <c r="J17" s="66">
        <v>800</v>
      </c>
    </row>
    <row r="18" ht="33" customHeight="1" spans="1:10">
      <c r="A18" s="65">
        <v>14</v>
      </c>
      <c r="B18" s="66" t="s">
        <v>162</v>
      </c>
      <c r="C18" s="67" t="s">
        <v>163</v>
      </c>
      <c r="D18" s="67"/>
      <c r="E18" s="67"/>
      <c r="F18" s="66" t="s">
        <v>158</v>
      </c>
      <c r="G18" s="67"/>
      <c r="H18" s="66">
        <v>200</v>
      </c>
      <c r="I18" s="66">
        <v>600</v>
      </c>
      <c r="J18" s="66">
        <v>600</v>
      </c>
    </row>
    <row r="19" ht="45" spans="1:10">
      <c r="A19" s="65">
        <v>15</v>
      </c>
      <c r="B19" s="49" t="s">
        <v>164</v>
      </c>
      <c r="C19" s="69" t="s">
        <v>165</v>
      </c>
      <c r="D19" s="69" t="s">
        <v>166</v>
      </c>
      <c r="E19" s="49" t="s">
        <v>167</v>
      </c>
      <c r="F19" s="49" t="s">
        <v>18</v>
      </c>
      <c r="G19" s="70"/>
      <c r="H19" s="48">
        <v>38</v>
      </c>
      <c r="I19" s="48">
        <v>38</v>
      </c>
      <c r="J19" s="48">
        <v>38</v>
      </c>
    </row>
  </sheetData>
  <mergeCells count="12">
    <mergeCell ref="A1:B1"/>
    <mergeCell ref="A2:J2"/>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zoomScale="110" zoomScaleNormal="110" workbookViewId="0">
      <pane xSplit="5" ySplit="3" topLeftCell="F4" activePane="bottomRight" state="frozen"/>
      <selection/>
      <selection pane="topRight"/>
      <selection pane="bottomLeft"/>
      <selection pane="bottomRight" activeCell="F9" sqref="F9"/>
    </sheetView>
  </sheetViews>
  <sheetFormatPr defaultColWidth="9" defaultRowHeight="14"/>
  <cols>
    <col min="1" max="2" width="9" style="4"/>
    <col min="3" max="3" width="11.0454545454545" style="32" customWidth="1"/>
    <col min="4" max="4" width="38" style="33" customWidth="1"/>
    <col min="5" max="5" width="9" style="33" customWidth="1"/>
    <col min="6" max="6" width="9" style="4" customWidth="1"/>
    <col min="7" max="8" width="9" style="33" customWidth="1"/>
    <col min="9" max="11" width="10.3727272727273" style="33" customWidth="1"/>
    <col min="12" max="12" width="9" style="33" customWidth="1"/>
    <col min="13" max="13" width="24.6272727272727" style="34" customWidth="1"/>
    <col min="14" max="16384" width="9" style="33"/>
  </cols>
  <sheetData>
    <row r="1" ht="15" spans="1:2">
      <c r="A1" s="35" t="s">
        <v>168</v>
      </c>
      <c r="B1" s="35"/>
    </row>
    <row r="2" ht="36" customHeight="1" spans="1:13">
      <c r="A2" s="36" t="s">
        <v>169</v>
      </c>
      <c r="B2" s="36"/>
      <c r="C2" s="37"/>
      <c r="D2" s="36"/>
      <c r="E2" s="36"/>
      <c r="F2" s="36"/>
      <c r="G2" s="36"/>
      <c r="H2" s="36"/>
      <c r="I2" s="36"/>
      <c r="J2" s="36"/>
      <c r="K2" s="36"/>
      <c r="L2" s="36"/>
      <c r="M2" s="37"/>
    </row>
    <row r="3" s="30" customFormat="1" ht="17.5" spans="1:13">
      <c r="A3" s="38" t="s">
        <v>2</v>
      </c>
      <c r="B3" s="38" t="s">
        <v>170</v>
      </c>
      <c r="C3" s="38" t="s">
        <v>171</v>
      </c>
      <c r="D3" s="38" t="s">
        <v>116</v>
      </c>
      <c r="E3" s="38" t="s">
        <v>172</v>
      </c>
      <c r="F3" s="38" t="s">
        <v>173</v>
      </c>
      <c r="G3" s="38" t="s">
        <v>174</v>
      </c>
      <c r="H3" s="38" t="s">
        <v>175</v>
      </c>
      <c r="I3" s="54" t="s">
        <v>176</v>
      </c>
      <c r="J3" s="54"/>
      <c r="K3" s="54"/>
      <c r="L3" s="38" t="s">
        <v>177</v>
      </c>
      <c r="M3" s="38" t="s">
        <v>108</v>
      </c>
    </row>
    <row r="4" s="30" customFormat="1" ht="35" spans="1:13">
      <c r="A4" s="39"/>
      <c r="B4" s="39"/>
      <c r="C4" s="39"/>
      <c r="D4" s="39"/>
      <c r="E4" s="39"/>
      <c r="F4" s="39"/>
      <c r="G4" s="39"/>
      <c r="H4" s="39"/>
      <c r="I4" s="54" t="s">
        <v>14</v>
      </c>
      <c r="J4" s="54" t="s">
        <v>13</v>
      </c>
      <c r="K4" s="54" t="s">
        <v>12</v>
      </c>
      <c r="L4" s="39"/>
      <c r="M4" s="39"/>
    </row>
    <row r="5" s="31" customFormat="1" ht="120" spans="1:13">
      <c r="A5" s="40">
        <v>1</v>
      </c>
      <c r="B5" s="41" t="s">
        <v>148</v>
      </c>
      <c r="C5" s="42" t="s">
        <v>149</v>
      </c>
      <c r="D5" s="43" t="s">
        <v>150</v>
      </c>
      <c r="E5" s="44"/>
      <c r="F5" s="45" t="s">
        <v>109</v>
      </c>
      <c r="G5" s="46">
        <v>0.1</v>
      </c>
      <c r="H5" s="47" t="s">
        <v>18</v>
      </c>
      <c r="I5" s="55">
        <v>260</v>
      </c>
      <c r="J5" s="55">
        <v>260</v>
      </c>
      <c r="K5" s="55">
        <v>260</v>
      </c>
      <c r="L5" s="56"/>
      <c r="M5" s="57"/>
    </row>
    <row r="6" s="31" customFormat="1" ht="120" spans="1:13">
      <c r="A6" s="40">
        <v>2</v>
      </c>
      <c r="B6" s="41" t="s">
        <v>151</v>
      </c>
      <c r="C6" s="42" t="s">
        <v>152</v>
      </c>
      <c r="D6" s="43" t="s">
        <v>153</v>
      </c>
      <c r="E6" s="44"/>
      <c r="F6" s="45" t="s">
        <v>109</v>
      </c>
      <c r="G6" s="46">
        <v>0.1</v>
      </c>
      <c r="H6" s="47" t="s">
        <v>18</v>
      </c>
      <c r="I6" s="55">
        <v>220</v>
      </c>
      <c r="J6" s="55">
        <v>220</v>
      </c>
      <c r="K6" s="55">
        <v>220</v>
      </c>
      <c r="L6" s="56"/>
      <c r="M6" s="57"/>
    </row>
    <row r="7" s="31" customFormat="1" ht="30" spans="1:13">
      <c r="A7" s="40">
        <v>3</v>
      </c>
      <c r="B7" s="48"/>
      <c r="C7" s="49" t="s">
        <v>145</v>
      </c>
      <c r="D7" s="50"/>
      <c r="E7" s="47"/>
      <c r="F7" s="48" t="s">
        <v>111</v>
      </c>
      <c r="G7" s="51"/>
      <c r="H7" s="47" t="s">
        <v>18</v>
      </c>
      <c r="I7" s="55">
        <v>8</v>
      </c>
      <c r="J7" s="55">
        <v>8</v>
      </c>
      <c r="K7" s="55">
        <v>8</v>
      </c>
      <c r="L7" s="58"/>
      <c r="M7" s="59"/>
    </row>
    <row r="8" s="31" customFormat="1" ht="30" spans="1:13">
      <c r="A8" s="40">
        <v>4</v>
      </c>
      <c r="B8" s="48"/>
      <c r="C8" s="49" t="s">
        <v>135</v>
      </c>
      <c r="D8" s="50"/>
      <c r="E8" s="47"/>
      <c r="F8" s="48" t="s">
        <v>111</v>
      </c>
      <c r="G8" s="51"/>
      <c r="H8" s="47" t="s">
        <v>136</v>
      </c>
      <c r="I8" s="55">
        <v>80</v>
      </c>
      <c r="J8" s="55">
        <v>80</v>
      </c>
      <c r="K8" s="55">
        <v>80</v>
      </c>
      <c r="L8" s="58"/>
      <c r="M8" s="59"/>
    </row>
    <row r="9" s="31" customFormat="1" ht="90" spans="1:13">
      <c r="A9" s="40">
        <v>5</v>
      </c>
      <c r="B9" s="48" t="s">
        <v>121</v>
      </c>
      <c r="C9" s="49" t="s">
        <v>122</v>
      </c>
      <c r="D9" s="50"/>
      <c r="E9" s="47"/>
      <c r="F9" s="48" t="s">
        <v>109</v>
      </c>
      <c r="G9" s="46">
        <v>0.01</v>
      </c>
      <c r="H9" s="47" t="s">
        <v>18</v>
      </c>
      <c r="I9" s="55">
        <v>380</v>
      </c>
      <c r="J9" s="55">
        <v>420</v>
      </c>
      <c r="K9" s="55">
        <v>460</v>
      </c>
      <c r="L9" s="58" t="s">
        <v>178</v>
      </c>
      <c r="M9" s="57" t="s">
        <v>179</v>
      </c>
    </row>
    <row r="10" s="31" customFormat="1" ht="45" spans="1:13">
      <c r="A10" s="40">
        <v>6</v>
      </c>
      <c r="B10" s="48"/>
      <c r="C10" s="49" t="s">
        <v>147</v>
      </c>
      <c r="D10" s="50"/>
      <c r="E10" s="47"/>
      <c r="F10" s="48" t="s">
        <v>109</v>
      </c>
      <c r="G10" s="46">
        <v>0.05</v>
      </c>
      <c r="H10" s="47" t="s">
        <v>18</v>
      </c>
      <c r="I10" s="55">
        <v>50</v>
      </c>
      <c r="J10" s="55">
        <v>50</v>
      </c>
      <c r="K10" s="55">
        <v>50</v>
      </c>
      <c r="L10" s="58"/>
      <c r="M10" s="59"/>
    </row>
    <row r="11" s="31" customFormat="1" ht="30" spans="1:13">
      <c r="A11" s="40">
        <v>7</v>
      </c>
      <c r="B11" s="48"/>
      <c r="C11" s="49" t="s">
        <v>126</v>
      </c>
      <c r="D11" s="50"/>
      <c r="E11" s="47"/>
      <c r="F11" s="48" t="s">
        <v>109</v>
      </c>
      <c r="G11" s="46">
        <v>0.05</v>
      </c>
      <c r="H11" s="47" t="s">
        <v>18</v>
      </c>
      <c r="I11" s="55">
        <v>430</v>
      </c>
      <c r="J11" s="55">
        <v>430</v>
      </c>
      <c r="K11" s="55">
        <v>430</v>
      </c>
      <c r="L11" s="58" t="s">
        <v>127</v>
      </c>
      <c r="M11" s="57" t="s">
        <v>110</v>
      </c>
    </row>
    <row r="12" s="31" customFormat="1" ht="45" spans="1:13">
      <c r="A12" s="40">
        <v>8</v>
      </c>
      <c r="B12" s="48"/>
      <c r="C12" s="49" t="s">
        <v>129</v>
      </c>
      <c r="D12" s="50"/>
      <c r="E12" s="47"/>
      <c r="F12" s="48" t="s">
        <v>109</v>
      </c>
      <c r="G12" s="46">
        <v>0.05</v>
      </c>
      <c r="H12" s="47" t="s">
        <v>18</v>
      </c>
      <c r="I12" s="55">
        <v>430</v>
      </c>
      <c r="J12" s="55">
        <v>430</v>
      </c>
      <c r="K12" s="55">
        <v>430</v>
      </c>
      <c r="L12" s="58" t="s">
        <v>130</v>
      </c>
      <c r="M12" s="57" t="s">
        <v>110</v>
      </c>
    </row>
    <row r="13" s="31" customFormat="1" ht="75" spans="1:13">
      <c r="A13" s="40">
        <v>9</v>
      </c>
      <c r="B13" s="48"/>
      <c r="C13" s="49" t="s">
        <v>132</v>
      </c>
      <c r="D13" s="50"/>
      <c r="E13" s="47"/>
      <c r="F13" s="48" t="s">
        <v>109</v>
      </c>
      <c r="G13" s="46">
        <v>0.05</v>
      </c>
      <c r="H13" s="47" t="s">
        <v>18</v>
      </c>
      <c r="I13" s="55">
        <v>390</v>
      </c>
      <c r="J13" s="55">
        <v>390</v>
      </c>
      <c r="K13" s="55">
        <v>390</v>
      </c>
      <c r="L13" s="58" t="s">
        <v>180</v>
      </c>
      <c r="M13" s="57" t="s">
        <v>110</v>
      </c>
    </row>
    <row r="14" s="31" customFormat="1" ht="45" spans="1:13">
      <c r="A14" s="40">
        <v>10</v>
      </c>
      <c r="B14" s="48"/>
      <c r="C14" s="49" t="s">
        <v>142</v>
      </c>
      <c r="D14" s="50"/>
      <c r="E14" s="47"/>
      <c r="F14" s="48" t="s">
        <v>109</v>
      </c>
      <c r="G14" s="46">
        <v>0.05</v>
      </c>
      <c r="H14" s="47" t="s">
        <v>45</v>
      </c>
      <c r="I14" s="55">
        <v>120</v>
      </c>
      <c r="J14" s="55">
        <v>120</v>
      </c>
      <c r="K14" s="55">
        <v>120</v>
      </c>
      <c r="L14" s="58" t="s">
        <v>143</v>
      </c>
      <c r="M14" s="57" t="s">
        <v>110</v>
      </c>
    </row>
    <row r="15" s="31" customFormat="1" ht="30" spans="1:13">
      <c r="A15" s="40">
        <v>11</v>
      </c>
      <c r="B15" s="48"/>
      <c r="C15" s="49" t="s">
        <v>161</v>
      </c>
      <c r="D15" s="50"/>
      <c r="E15" s="47"/>
      <c r="F15" s="48" t="s">
        <v>111</v>
      </c>
      <c r="G15" s="51"/>
      <c r="H15" s="47" t="s">
        <v>158</v>
      </c>
      <c r="I15" s="55">
        <v>300</v>
      </c>
      <c r="J15" s="55">
        <v>800</v>
      </c>
      <c r="K15" s="55">
        <v>800</v>
      </c>
      <c r="L15" s="58"/>
      <c r="M15" s="59"/>
    </row>
    <row r="16" s="31" customFormat="1" ht="30" spans="1:13">
      <c r="A16" s="40">
        <v>12</v>
      </c>
      <c r="B16" s="48"/>
      <c r="C16" s="49" t="s">
        <v>163</v>
      </c>
      <c r="D16" s="50"/>
      <c r="E16" s="47"/>
      <c r="F16" s="48" t="s">
        <v>111</v>
      </c>
      <c r="G16" s="51"/>
      <c r="H16" s="47" t="s">
        <v>158</v>
      </c>
      <c r="I16" s="55">
        <v>200</v>
      </c>
      <c r="J16" s="55">
        <v>600</v>
      </c>
      <c r="K16" s="55">
        <v>600</v>
      </c>
      <c r="L16" s="58"/>
      <c r="M16" s="59"/>
    </row>
    <row r="17" ht="105" spans="1:13">
      <c r="A17" s="40">
        <v>13</v>
      </c>
      <c r="B17" s="41" t="s">
        <v>137</v>
      </c>
      <c r="C17" s="42" t="s">
        <v>181</v>
      </c>
      <c r="D17" s="52" t="s">
        <v>139</v>
      </c>
      <c r="E17" s="53" t="s">
        <v>140</v>
      </c>
      <c r="F17" s="45" t="s">
        <v>109</v>
      </c>
      <c r="G17" s="46">
        <v>0.15</v>
      </c>
      <c r="H17" s="47" t="s">
        <v>45</v>
      </c>
      <c r="I17" s="55">
        <v>320</v>
      </c>
      <c r="J17" s="55">
        <v>320</v>
      </c>
      <c r="K17" s="55">
        <v>320</v>
      </c>
      <c r="L17" s="56"/>
      <c r="M17" s="57"/>
    </row>
  </sheetData>
  <autoFilter xmlns:etc="http://www.wps.cn/officeDocument/2017/etCustomData" ref="A4:M17" etc:filterBottomFollowUsedRange="0">
    <extLst/>
  </autoFilter>
  <mergeCells count="13">
    <mergeCell ref="A1:B1"/>
    <mergeCell ref="A2:M2"/>
    <mergeCell ref="I3:K3"/>
    <mergeCell ref="A3:A4"/>
    <mergeCell ref="B3:B4"/>
    <mergeCell ref="C3:C4"/>
    <mergeCell ref="D3:D4"/>
    <mergeCell ref="E3:E4"/>
    <mergeCell ref="F3:F4"/>
    <mergeCell ref="G3:G4"/>
    <mergeCell ref="H3:H4"/>
    <mergeCell ref="L3:L4"/>
    <mergeCell ref="M3:M4"/>
  </mergeCells>
  <conditionalFormatting sqref="B9">
    <cfRule type="expression" dxfId="0" priority="1" stopIfTrue="1">
      <formula>AND(COUNTIF(#REF!,B9)&gt;1,NOT(ISBLANK(B9)))</formula>
    </cfRule>
    <cfRule type="expression" dxfId="0" priority="2" stopIfTrue="1">
      <formula>AND(COUNTIF($C$24:$C$24,B9)&gt;1,NOT(ISBLANK(B9)))</formula>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90" zoomScaleNormal="90" workbookViewId="0">
      <pane ySplit="5" topLeftCell="A6" activePane="bottomLeft" state="frozen"/>
      <selection/>
      <selection pane="bottomLeft" activeCell="K6" sqref="K6"/>
    </sheetView>
  </sheetViews>
  <sheetFormatPr defaultColWidth="9.02727272727273" defaultRowHeight="14"/>
  <cols>
    <col min="1" max="1" width="6.12727272727273" style="4" customWidth="1"/>
    <col min="2" max="2" width="19.5818181818182" style="4" customWidth="1"/>
    <col min="3" max="3" width="18.4090909090909" style="1" customWidth="1"/>
    <col min="4" max="4" width="7.63636363636364" style="1" customWidth="1"/>
    <col min="5" max="5" width="7.15454545454545" style="1" customWidth="1"/>
    <col min="6" max="6" width="32.6272727272727" style="1" customWidth="1"/>
    <col min="7" max="7" width="11.8" style="4" customWidth="1"/>
    <col min="8" max="8" width="24.0909090909091" style="1" customWidth="1"/>
    <col min="9" max="9" width="11.6636363636364" style="4" customWidth="1"/>
    <col min="10" max="10" width="12.6363636363636" style="1" customWidth="1"/>
    <col min="11" max="11" width="11.3636363636364" style="4" customWidth="1"/>
    <col min="12" max="12" width="31.1" style="1" customWidth="1"/>
    <col min="13" max="13" width="11.4727272727273" style="4" customWidth="1"/>
    <col min="14" max="14" width="19.2545454545455" style="1" customWidth="1"/>
    <col min="15" max="16384" width="9.02727272727273" style="1"/>
  </cols>
  <sheetData>
    <row r="1" spans="1:1">
      <c r="A1" s="5" t="s">
        <v>182</v>
      </c>
    </row>
    <row r="2" s="1" customFormat="1" ht="26.5" spans="1:14">
      <c r="A2" s="6" t="s">
        <v>183</v>
      </c>
      <c r="B2" s="6"/>
      <c r="C2" s="6"/>
      <c r="D2" s="6"/>
      <c r="E2" s="6"/>
      <c r="F2" s="6"/>
      <c r="G2" s="6"/>
      <c r="H2" s="6"/>
      <c r="I2" s="6"/>
      <c r="J2" s="6"/>
      <c r="K2" s="6"/>
      <c r="L2" s="6"/>
      <c r="M2" s="6"/>
      <c r="N2" s="6"/>
    </row>
    <row r="3" s="2" customFormat="1" ht="21" spans="1:14">
      <c r="A3" s="7" t="s">
        <v>2</v>
      </c>
      <c r="B3" s="7" t="s">
        <v>4</v>
      </c>
      <c r="C3" s="7" t="s">
        <v>7</v>
      </c>
      <c r="D3" s="7" t="s">
        <v>8</v>
      </c>
      <c r="E3" s="7" t="s">
        <v>9</v>
      </c>
      <c r="F3" s="7" t="s">
        <v>10</v>
      </c>
      <c r="G3" s="8" t="s">
        <v>184</v>
      </c>
      <c r="H3" s="8"/>
      <c r="I3" s="8"/>
      <c r="J3" s="8"/>
      <c r="K3" s="7" t="s">
        <v>185</v>
      </c>
      <c r="L3" s="7"/>
      <c r="M3" s="7"/>
      <c r="N3" s="7"/>
    </row>
    <row r="4" s="2" customFormat="1" ht="21" spans="1:14">
      <c r="A4" s="7"/>
      <c r="B4" s="7"/>
      <c r="C4" s="7"/>
      <c r="D4" s="7"/>
      <c r="E4" s="7"/>
      <c r="F4" s="7"/>
      <c r="G4" s="7" t="s">
        <v>186</v>
      </c>
      <c r="H4" s="7"/>
      <c r="I4" s="22" t="s">
        <v>187</v>
      </c>
      <c r="J4" s="23"/>
      <c r="K4" s="7" t="s">
        <v>186</v>
      </c>
      <c r="L4" s="7"/>
      <c r="M4" s="7" t="s">
        <v>187</v>
      </c>
      <c r="N4" s="7"/>
    </row>
    <row r="5" s="2" customFormat="1" ht="21" spans="1:14">
      <c r="A5" s="7"/>
      <c r="B5" s="7"/>
      <c r="C5" s="7"/>
      <c r="D5" s="7"/>
      <c r="E5" s="7"/>
      <c r="F5" s="7"/>
      <c r="G5" s="9" t="s">
        <v>3</v>
      </c>
      <c r="H5" s="7" t="s">
        <v>4</v>
      </c>
      <c r="I5" s="9" t="s">
        <v>3</v>
      </c>
      <c r="J5" s="7" t="s">
        <v>4</v>
      </c>
      <c r="K5" s="24" t="s">
        <v>3</v>
      </c>
      <c r="L5" s="7" t="s">
        <v>4</v>
      </c>
      <c r="M5" s="24" t="s">
        <v>3</v>
      </c>
      <c r="N5" s="7" t="s">
        <v>4</v>
      </c>
    </row>
    <row r="6" s="3" customFormat="1" ht="57" customHeight="1" spans="1:14">
      <c r="A6" s="10">
        <v>1</v>
      </c>
      <c r="B6" s="11" t="s">
        <v>15</v>
      </c>
      <c r="C6" s="12"/>
      <c r="D6" s="12"/>
      <c r="E6" s="10" t="s">
        <v>18</v>
      </c>
      <c r="F6" s="13" t="s">
        <v>188</v>
      </c>
      <c r="G6" s="14" t="s">
        <v>121</v>
      </c>
      <c r="H6" s="15" t="s">
        <v>122</v>
      </c>
      <c r="I6" s="14" t="s">
        <v>189</v>
      </c>
      <c r="J6" s="15" t="s">
        <v>190</v>
      </c>
      <c r="K6" s="14" t="s">
        <v>191</v>
      </c>
      <c r="L6" s="15" t="s">
        <v>192</v>
      </c>
      <c r="M6" s="25" t="s">
        <v>193</v>
      </c>
      <c r="N6" s="15" t="s">
        <v>165</v>
      </c>
    </row>
    <row r="7" s="3" customFormat="1" ht="126" spans="1:14">
      <c r="A7" s="10">
        <v>2</v>
      </c>
      <c r="B7" s="11" t="s">
        <v>20</v>
      </c>
      <c r="C7" s="12"/>
      <c r="D7" s="12"/>
      <c r="E7" s="10" t="s">
        <v>18</v>
      </c>
      <c r="F7" s="13" t="s">
        <v>188</v>
      </c>
      <c r="G7" s="14" t="s">
        <v>125</v>
      </c>
      <c r="H7" s="15" t="s">
        <v>126</v>
      </c>
      <c r="I7" s="14" t="s">
        <v>189</v>
      </c>
      <c r="J7" s="15" t="s">
        <v>190</v>
      </c>
      <c r="K7" s="14" t="s">
        <v>194</v>
      </c>
      <c r="L7" s="15" t="s">
        <v>195</v>
      </c>
      <c r="M7" s="26" t="s">
        <v>196</v>
      </c>
      <c r="N7" s="27" t="s">
        <v>197</v>
      </c>
    </row>
    <row r="8" s="3" customFormat="1" ht="126" spans="1:14">
      <c r="A8" s="10">
        <v>3</v>
      </c>
      <c r="B8" s="10" t="s">
        <v>23</v>
      </c>
      <c r="C8" s="12"/>
      <c r="D8" s="12"/>
      <c r="E8" s="10" t="s">
        <v>18</v>
      </c>
      <c r="F8" s="13" t="s">
        <v>188</v>
      </c>
      <c r="G8" s="14" t="s">
        <v>128</v>
      </c>
      <c r="H8" s="15" t="s">
        <v>129</v>
      </c>
      <c r="I8" s="14" t="s">
        <v>189</v>
      </c>
      <c r="J8" s="15" t="s">
        <v>190</v>
      </c>
      <c r="K8" s="14" t="s">
        <v>198</v>
      </c>
      <c r="L8" s="15" t="s">
        <v>199</v>
      </c>
      <c r="M8" s="26" t="s">
        <v>196</v>
      </c>
      <c r="N8" s="27" t="s">
        <v>197</v>
      </c>
    </row>
    <row r="9" s="3" customFormat="1" spans="1:14">
      <c r="A9" s="10">
        <v>4</v>
      </c>
      <c r="B9" s="11" t="s">
        <v>26</v>
      </c>
      <c r="C9" s="12"/>
      <c r="D9" s="12"/>
      <c r="E9" s="10" t="s">
        <v>18</v>
      </c>
      <c r="F9" s="16"/>
      <c r="G9" s="14" t="s">
        <v>131</v>
      </c>
      <c r="H9" s="15" t="s">
        <v>132</v>
      </c>
      <c r="I9" s="14"/>
      <c r="J9" s="15"/>
      <c r="K9" s="14" t="s">
        <v>200</v>
      </c>
      <c r="L9" s="15" t="s">
        <v>201</v>
      </c>
      <c r="M9" s="28"/>
      <c r="N9" s="29"/>
    </row>
    <row r="10" s="3" customFormat="1" ht="126" spans="1:14">
      <c r="A10" s="10">
        <v>5</v>
      </c>
      <c r="B10" s="11" t="s">
        <v>202</v>
      </c>
      <c r="C10" s="12"/>
      <c r="D10" s="12"/>
      <c r="E10" s="10" t="s">
        <v>18</v>
      </c>
      <c r="F10" s="13" t="s">
        <v>188</v>
      </c>
      <c r="G10" s="14" t="s">
        <v>203</v>
      </c>
      <c r="H10" s="15" t="s">
        <v>204</v>
      </c>
      <c r="I10" s="14" t="s">
        <v>189</v>
      </c>
      <c r="J10" s="15" t="s">
        <v>190</v>
      </c>
      <c r="K10" s="14" t="s">
        <v>205</v>
      </c>
      <c r="L10" s="15" t="s">
        <v>206</v>
      </c>
      <c r="M10" s="26" t="s">
        <v>196</v>
      </c>
      <c r="N10" s="27" t="s">
        <v>197</v>
      </c>
    </row>
    <row r="11" s="3" customFormat="1" spans="1:14">
      <c r="A11" s="10">
        <v>6</v>
      </c>
      <c r="B11" s="17" t="s">
        <v>32</v>
      </c>
      <c r="C11" s="12"/>
      <c r="D11" s="12"/>
      <c r="E11" s="10" t="s">
        <v>18</v>
      </c>
      <c r="F11" s="12"/>
      <c r="G11" s="14" t="s">
        <v>134</v>
      </c>
      <c r="H11" s="15" t="s">
        <v>135</v>
      </c>
      <c r="I11" s="14"/>
      <c r="J11" s="15"/>
      <c r="K11" s="14" t="s">
        <v>207</v>
      </c>
      <c r="L11" s="15" t="s">
        <v>208</v>
      </c>
      <c r="M11" s="28"/>
      <c r="N11" s="29"/>
    </row>
    <row r="12" s="3" customFormat="1" spans="1:14">
      <c r="A12" s="10">
        <v>7</v>
      </c>
      <c r="B12" s="18"/>
      <c r="C12" s="12" t="s">
        <v>209</v>
      </c>
      <c r="D12" s="12"/>
      <c r="E12" s="10" t="s">
        <v>18</v>
      </c>
      <c r="F12" s="12"/>
      <c r="G12" s="14"/>
      <c r="H12" s="15"/>
      <c r="I12" s="14"/>
      <c r="J12" s="15"/>
      <c r="K12" s="14" t="s">
        <v>210</v>
      </c>
      <c r="L12" s="15" t="s">
        <v>211</v>
      </c>
      <c r="M12" s="28"/>
      <c r="N12" s="29"/>
    </row>
    <row r="13" s="3" customFormat="1" ht="28" spans="1:14">
      <c r="A13" s="10">
        <v>8</v>
      </c>
      <c r="B13" s="11" t="s">
        <v>38</v>
      </c>
      <c r="C13" s="12"/>
      <c r="D13" s="12"/>
      <c r="E13" s="10" t="s">
        <v>18</v>
      </c>
      <c r="F13" s="12"/>
      <c r="G13" s="14" t="s">
        <v>137</v>
      </c>
      <c r="H13" s="15" t="s">
        <v>138</v>
      </c>
      <c r="I13" s="14"/>
      <c r="J13" s="15"/>
      <c r="K13" s="14" t="s">
        <v>212</v>
      </c>
      <c r="L13" s="15" t="s">
        <v>213</v>
      </c>
      <c r="M13" s="28"/>
      <c r="N13" s="29"/>
    </row>
    <row r="14" s="3" customFormat="1" spans="1:14">
      <c r="A14" s="10">
        <v>9</v>
      </c>
      <c r="B14" s="17" t="s">
        <v>41</v>
      </c>
      <c r="C14" s="12"/>
      <c r="D14" s="12"/>
      <c r="E14" s="10" t="s">
        <v>45</v>
      </c>
      <c r="F14" s="12"/>
      <c r="G14" s="14" t="s">
        <v>141</v>
      </c>
      <c r="H14" s="15" t="s">
        <v>142</v>
      </c>
      <c r="I14" s="14"/>
      <c r="J14" s="15"/>
      <c r="K14" s="14" t="s">
        <v>214</v>
      </c>
      <c r="L14" s="15" t="s">
        <v>215</v>
      </c>
      <c r="M14" s="28"/>
      <c r="N14" s="29"/>
    </row>
    <row r="15" s="3" customFormat="1" ht="28" spans="1:14">
      <c r="A15" s="10">
        <v>10</v>
      </c>
      <c r="B15" s="18"/>
      <c r="C15" s="19" t="s">
        <v>216</v>
      </c>
      <c r="D15" s="12"/>
      <c r="E15" s="10" t="s">
        <v>45</v>
      </c>
      <c r="F15" s="12"/>
      <c r="G15" s="14" t="s">
        <v>137</v>
      </c>
      <c r="H15" s="15" t="s">
        <v>138</v>
      </c>
      <c r="I15" s="14"/>
      <c r="J15" s="15"/>
      <c r="K15" s="14" t="s">
        <v>212</v>
      </c>
      <c r="L15" s="15" t="s">
        <v>213</v>
      </c>
      <c r="M15" s="28"/>
      <c r="N15" s="29"/>
    </row>
    <row r="16" s="3" customFormat="1" spans="1:14">
      <c r="A16" s="10">
        <v>11</v>
      </c>
      <c r="B16" s="11" t="s">
        <v>48</v>
      </c>
      <c r="C16" s="12"/>
      <c r="D16" s="12"/>
      <c r="E16" s="10" t="s">
        <v>18</v>
      </c>
      <c r="F16" s="12"/>
      <c r="G16" s="14" t="s">
        <v>144</v>
      </c>
      <c r="H16" s="15" t="s">
        <v>145</v>
      </c>
      <c r="I16" s="14"/>
      <c r="J16" s="15"/>
      <c r="K16" s="14" t="s">
        <v>217</v>
      </c>
      <c r="L16" s="15" t="s">
        <v>218</v>
      </c>
      <c r="M16" s="28"/>
      <c r="N16" s="29"/>
    </row>
    <row r="17" s="3" customFormat="1" spans="1:14">
      <c r="A17" s="10">
        <v>12</v>
      </c>
      <c r="B17" s="11" t="s">
        <v>51</v>
      </c>
      <c r="C17" s="12"/>
      <c r="D17" s="12"/>
      <c r="E17" s="10" t="s">
        <v>45</v>
      </c>
      <c r="F17" s="12"/>
      <c r="G17" s="14" t="s">
        <v>146</v>
      </c>
      <c r="H17" s="15" t="s">
        <v>147</v>
      </c>
      <c r="I17" s="14"/>
      <c r="J17" s="15"/>
      <c r="K17" s="14" t="s">
        <v>219</v>
      </c>
      <c r="L17" s="15" t="s">
        <v>220</v>
      </c>
      <c r="M17" s="28"/>
      <c r="N17" s="29"/>
    </row>
    <row r="18" s="3" customFormat="1" ht="26" spans="1:14">
      <c r="A18" s="10">
        <v>13</v>
      </c>
      <c r="B18" s="11" t="s">
        <v>54</v>
      </c>
      <c r="C18" s="12"/>
      <c r="D18" s="12"/>
      <c r="E18" s="10" t="s">
        <v>45</v>
      </c>
      <c r="F18" s="20" t="s">
        <v>221</v>
      </c>
      <c r="G18" s="14"/>
      <c r="H18" s="15"/>
      <c r="I18" s="14"/>
      <c r="J18" s="15"/>
      <c r="K18" s="14" t="s">
        <v>222</v>
      </c>
      <c r="L18" s="15" t="s">
        <v>223</v>
      </c>
      <c r="M18" s="28"/>
      <c r="N18" s="29"/>
    </row>
    <row r="19" s="3" customFormat="1" ht="26" spans="1:14">
      <c r="A19" s="10">
        <v>14</v>
      </c>
      <c r="B19" s="11" t="s">
        <v>58</v>
      </c>
      <c r="C19" s="12"/>
      <c r="D19" s="12"/>
      <c r="E19" s="10" t="s">
        <v>61</v>
      </c>
      <c r="F19" s="20" t="s">
        <v>62</v>
      </c>
      <c r="G19" s="14"/>
      <c r="H19" s="15"/>
      <c r="I19" s="14"/>
      <c r="J19" s="15"/>
      <c r="K19" s="14" t="s">
        <v>224</v>
      </c>
      <c r="L19" s="15" t="s">
        <v>225</v>
      </c>
      <c r="M19" s="28"/>
      <c r="N19" s="29"/>
    </row>
    <row r="20" s="3" customFormat="1" ht="42" spans="1:14">
      <c r="A20" s="10">
        <v>15</v>
      </c>
      <c r="B20" s="11" t="s">
        <v>66</v>
      </c>
      <c r="C20" s="12"/>
      <c r="D20" s="12"/>
      <c r="E20" s="11" t="s">
        <v>18</v>
      </c>
      <c r="F20" s="12"/>
      <c r="G20" s="14" t="s">
        <v>226</v>
      </c>
      <c r="H20" s="15" t="s">
        <v>227</v>
      </c>
      <c r="I20" s="14"/>
      <c r="J20" s="15"/>
      <c r="K20" s="14" t="s">
        <v>228</v>
      </c>
      <c r="L20" s="15" t="s">
        <v>229</v>
      </c>
      <c r="M20" s="28"/>
      <c r="N20" s="29"/>
    </row>
    <row r="21" s="3" customFormat="1" spans="1:14">
      <c r="A21" s="10">
        <v>16</v>
      </c>
      <c r="B21" s="11" t="s">
        <v>69</v>
      </c>
      <c r="C21" s="12"/>
      <c r="D21" s="12"/>
      <c r="E21" s="11" t="s">
        <v>18</v>
      </c>
      <c r="F21" s="12"/>
      <c r="G21" s="14"/>
      <c r="H21" s="15"/>
      <c r="I21" s="14"/>
      <c r="J21" s="15"/>
      <c r="K21" s="14" t="s">
        <v>230</v>
      </c>
      <c r="L21" s="15" t="s">
        <v>231</v>
      </c>
      <c r="M21" s="28"/>
      <c r="N21" s="29"/>
    </row>
    <row r="22" s="3" customFormat="1" spans="1:14">
      <c r="A22" s="10">
        <v>17</v>
      </c>
      <c r="B22" s="11" t="s">
        <v>72</v>
      </c>
      <c r="C22" s="12"/>
      <c r="D22" s="12"/>
      <c r="E22" s="11" t="s">
        <v>18</v>
      </c>
      <c r="F22" s="12"/>
      <c r="G22" s="14"/>
      <c r="H22" s="15"/>
      <c r="I22" s="14"/>
      <c r="J22" s="15"/>
      <c r="K22" s="14" t="s">
        <v>232</v>
      </c>
      <c r="L22" s="15" t="s">
        <v>233</v>
      </c>
      <c r="M22" s="28"/>
      <c r="N22" s="29"/>
    </row>
    <row r="23" s="3" customFormat="1" ht="70" spans="1:14">
      <c r="A23" s="10">
        <v>18</v>
      </c>
      <c r="B23" s="11" t="s">
        <v>78</v>
      </c>
      <c r="C23" s="12"/>
      <c r="D23" s="12"/>
      <c r="E23" s="11" t="s">
        <v>18</v>
      </c>
      <c r="F23" s="12"/>
      <c r="G23" s="14" t="s">
        <v>160</v>
      </c>
      <c r="H23" s="15" t="s">
        <v>161</v>
      </c>
      <c r="I23" s="14"/>
      <c r="J23" s="15"/>
      <c r="K23" s="14" t="s">
        <v>234</v>
      </c>
      <c r="L23" s="15" t="s">
        <v>235</v>
      </c>
      <c r="M23" s="28"/>
      <c r="N23" s="29"/>
    </row>
    <row r="24" s="3" customFormat="1" ht="39" spans="1:14">
      <c r="A24" s="10">
        <v>19</v>
      </c>
      <c r="B24" s="11" t="s">
        <v>81</v>
      </c>
      <c r="C24" s="12"/>
      <c r="D24" s="12"/>
      <c r="E24" s="11" t="s">
        <v>18</v>
      </c>
      <c r="F24" s="11" t="s">
        <v>84</v>
      </c>
      <c r="G24" s="14"/>
      <c r="H24" s="15"/>
      <c r="I24" s="14"/>
      <c r="J24" s="15"/>
      <c r="K24" s="14" t="s">
        <v>236</v>
      </c>
      <c r="L24" s="15" t="s">
        <v>237</v>
      </c>
      <c r="M24" s="28"/>
      <c r="N24" s="29"/>
    </row>
    <row r="25" s="3" customFormat="1" ht="26" spans="1:14">
      <c r="A25" s="10">
        <v>20</v>
      </c>
      <c r="B25" s="11" t="s">
        <v>238</v>
      </c>
      <c r="C25" s="12"/>
      <c r="D25" s="12"/>
      <c r="E25" s="11" t="s">
        <v>18</v>
      </c>
      <c r="F25" s="21" t="s">
        <v>88</v>
      </c>
      <c r="G25" s="14"/>
      <c r="H25" s="15"/>
      <c r="I25" s="14"/>
      <c r="J25" s="15"/>
      <c r="K25" s="14" t="s">
        <v>239</v>
      </c>
      <c r="L25" s="15" t="s">
        <v>240</v>
      </c>
      <c r="M25" s="28"/>
      <c r="N25" s="29"/>
    </row>
    <row r="26" s="3" customFormat="1" ht="28" spans="1:14">
      <c r="A26" s="10">
        <v>21</v>
      </c>
      <c r="B26" s="11" t="s">
        <v>241</v>
      </c>
      <c r="C26" s="12"/>
      <c r="D26" s="12"/>
      <c r="E26" s="11" t="s">
        <v>18</v>
      </c>
      <c r="F26" s="21" t="s">
        <v>92</v>
      </c>
      <c r="G26" s="14"/>
      <c r="H26" s="15"/>
      <c r="I26" s="14"/>
      <c r="J26" s="15"/>
      <c r="K26" s="14" t="s">
        <v>242</v>
      </c>
      <c r="L26" s="15" t="s">
        <v>243</v>
      </c>
      <c r="M26" s="28"/>
      <c r="N26" s="29"/>
    </row>
    <row r="27" s="3" customFormat="1" spans="1:14">
      <c r="A27" s="10">
        <v>22</v>
      </c>
      <c r="B27" s="11" t="s">
        <v>93</v>
      </c>
      <c r="C27" s="12"/>
      <c r="D27" s="12"/>
      <c r="E27" s="11" t="s">
        <v>18</v>
      </c>
      <c r="F27" s="12"/>
      <c r="G27" s="14"/>
      <c r="H27" s="15"/>
      <c r="I27" s="14"/>
      <c r="J27" s="15"/>
      <c r="K27" s="14" t="s">
        <v>244</v>
      </c>
      <c r="L27" s="15" t="s">
        <v>245</v>
      </c>
      <c r="M27" s="28"/>
      <c r="N27" s="29"/>
    </row>
    <row r="28" s="3" customFormat="1" ht="26" spans="1:14">
      <c r="A28" s="10">
        <v>23</v>
      </c>
      <c r="B28" s="11" t="s">
        <v>96</v>
      </c>
      <c r="C28" s="12"/>
      <c r="D28" s="12"/>
      <c r="E28" s="11" t="s">
        <v>18</v>
      </c>
      <c r="F28" s="12" t="s">
        <v>99</v>
      </c>
      <c r="G28" s="14"/>
      <c r="H28" s="15"/>
      <c r="I28" s="14"/>
      <c r="J28" s="15"/>
      <c r="K28" s="14" t="s">
        <v>246</v>
      </c>
      <c r="L28" s="15" t="s">
        <v>247</v>
      </c>
      <c r="M28" s="28"/>
      <c r="N28" s="29"/>
    </row>
  </sheetData>
  <mergeCells count="15">
    <mergeCell ref="A2:N2"/>
    <mergeCell ref="G3:J3"/>
    <mergeCell ref="K3:N3"/>
    <mergeCell ref="G4:H4"/>
    <mergeCell ref="I4:J4"/>
    <mergeCell ref="K4:L4"/>
    <mergeCell ref="M4:N4"/>
    <mergeCell ref="A3:A5"/>
    <mergeCell ref="B3:B5"/>
    <mergeCell ref="B11:B12"/>
    <mergeCell ref="B14:B15"/>
    <mergeCell ref="C3:C5"/>
    <mergeCell ref="D3:D5"/>
    <mergeCell ref="E3:E5"/>
    <mergeCell ref="F3:F5"/>
  </mergeCells>
  <conditionalFormatting sqref="L5">
    <cfRule type="duplicateValues" dxfId="1" priority="8"/>
    <cfRule type="duplicateValues" dxfId="1" priority="9"/>
  </conditionalFormatting>
  <conditionalFormatting sqref="N5">
    <cfRule type="duplicateValues" dxfId="1" priority="1"/>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附件1-价格表</vt:lpstr>
      <vt:lpstr>附件2-医保支付标准表</vt:lpstr>
      <vt:lpstr>附件3-废止价格</vt:lpstr>
      <vt:lpstr>附件4-废止诊疗目录</vt:lpstr>
      <vt:lpstr>附件5-映射关系表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DELL6</dc:creator>
  <cp:lastModifiedBy>高玉成</cp:lastModifiedBy>
  <dcterms:created xsi:type="dcterms:W3CDTF">2025-06-24T17:03:00Z</dcterms:created>
  <dcterms:modified xsi:type="dcterms:W3CDTF">2025-06-26T12:15:20Z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5CAC23A7F2A9467982B234229C7F70F1_13</vt:lpwstr>
  </property>
  <property fmtid="{D5CDD505-2E9C-101B-9397-08002B2CF9AE}" pid="3" name="KSOProductBuildVer">
    <vt:lpwstr>2052-12.1.0.21541</vt:lpwstr>
  </property>
</Properties>
</file>