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Tech-Winning\Desktop\"/>
    </mc:Choice>
  </mc:AlternateContent>
  <bookViews>
    <workbookView xWindow="0" yWindow="0" windowWidth="25600" windowHeight="12080" firstSheet="1" activeTab="2"/>
  </bookViews>
  <sheets>
    <sheet name="附件1-规范综合诊查类医疗服务项目医保支付标准表" sheetId="1" r:id="rId1"/>
    <sheet name="附件2-规范妇科类医疗服务项目医保支付标准表" sheetId="4" r:id="rId2"/>
    <sheet name="附件3-废止部分医疗服务项目医保支付标准表" sheetId="5" r:id="rId3"/>
  </sheets>
  <definedNames>
    <definedName name="_xlnm._FilterDatabase" localSheetId="0" hidden="1">'附件1-规范综合诊查类医疗服务项目医保支付标准表'!$A$4:$O$61</definedName>
    <definedName name="_xlnm._FilterDatabase" localSheetId="2" hidden="1">'附件3-废止部分医疗服务项目医保支付标准表'!$A$4:$M$83</definedName>
    <definedName name="_xlnm.Print_Titles" localSheetId="1">'附件2-规范妇科类医疗服务项目医保支付标准表'!$3:$4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4" i="4" l="1"/>
  <c r="K104" i="4"/>
  <c r="L103" i="4"/>
  <c r="K103" i="4"/>
  <c r="L102" i="4"/>
  <c r="K102" i="4"/>
  <c r="L101" i="4"/>
  <c r="K101" i="4"/>
  <c r="L100" i="4"/>
  <c r="K100" i="4"/>
  <c r="L99" i="4"/>
  <c r="K99" i="4"/>
  <c r="L98" i="4"/>
  <c r="K98" i="4"/>
  <c r="L97" i="4"/>
  <c r="K97" i="4"/>
  <c r="L96" i="4"/>
  <c r="K96" i="4"/>
  <c r="L95" i="4"/>
  <c r="K95" i="4"/>
  <c r="L94" i="4"/>
  <c r="K94" i="4"/>
  <c r="L93" i="4"/>
  <c r="K93" i="4"/>
  <c r="L92" i="4"/>
  <c r="K92" i="4"/>
  <c r="L91" i="4"/>
  <c r="K91" i="4"/>
  <c r="L90" i="4"/>
  <c r="K90" i="4"/>
  <c r="L89" i="4"/>
  <c r="K89" i="4"/>
  <c r="L88" i="4"/>
  <c r="K88" i="4"/>
  <c r="L87" i="4"/>
  <c r="K87" i="4"/>
  <c r="L86" i="4"/>
  <c r="K86" i="4"/>
  <c r="L85" i="4"/>
  <c r="K85" i="4"/>
  <c r="L84" i="4"/>
  <c r="K84" i="4"/>
  <c r="L83" i="4"/>
  <c r="K83" i="4"/>
  <c r="L82" i="4"/>
  <c r="K82" i="4"/>
  <c r="L81" i="4"/>
  <c r="K81" i="4"/>
  <c r="L80" i="4"/>
  <c r="K80" i="4"/>
  <c r="L79" i="4"/>
  <c r="K79" i="4"/>
  <c r="L78" i="4"/>
  <c r="K78" i="4"/>
  <c r="L77" i="4"/>
  <c r="K77" i="4"/>
  <c r="L76" i="4"/>
  <c r="K76" i="4"/>
  <c r="L75" i="4"/>
  <c r="K75" i="4"/>
  <c r="L74" i="4"/>
  <c r="K74" i="4"/>
  <c r="L73" i="4"/>
  <c r="K73" i="4"/>
  <c r="L72" i="4"/>
  <c r="K72" i="4"/>
  <c r="L71" i="4"/>
  <c r="K71" i="4"/>
  <c r="L70" i="4"/>
  <c r="K70" i="4"/>
  <c r="L69" i="4"/>
  <c r="K69" i="4"/>
  <c r="L68" i="4"/>
  <c r="K68" i="4"/>
  <c r="L67" i="4"/>
  <c r="K67" i="4"/>
  <c r="L66" i="4"/>
  <c r="K66" i="4"/>
  <c r="L65" i="4"/>
  <c r="K65" i="4"/>
  <c r="L64" i="4"/>
  <c r="K64" i="4"/>
  <c r="L63" i="4"/>
  <c r="K63" i="4"/>
  <c r="L62" i="4"/>
  <c r="K62" i="4"/>
  <c r="L61" i="4"/>
  <c r="K61" i="4"/>
  <c r="L60" i="4"/>
  <c r="K60" i="4"/>
  <c r="L59" i="4"/>
  <c r="K59" i="4"/>
  <c r="L58" i="4"/>
  <c r="K58" i="4"/>
  <c r="L57" i="4"/>
  <c r="K57" i="4"/>
  <c r="L56" i="4"/>
  <c r="K56" i="4"/>
  <c r="L55" i="4"/>
  <c r="K55" i="4"/>
  <c r="L54" i="4"/>
  <c r="K54" i="4"/>
  <c r="L53" i="4"/>
  <c r="K53" i="4"/>
  <c r="L52" i="4"/>
  <c r="K52" i="4"/>
  <c r="L51" i="4"/>
  <c r="K51" i="4"/>
  <c r="L50" i="4"/>
  <c r="K50" i="4"/>
  <c r="L49" i="4"/>
  <c r="K49" i="4"/>
  <c r="L48" i="4"/>
  <c r="K48" i="4"/>
  <c r="L47" i="4"/>
  <c r="K47" i="4"/>
  <c r="L46" i="4"/>
  <c r="K46" i="4"/>
  <c r="L45" i="4"/>
  <c r="K45" i="4"/>
  <c r="L44" i="4"/>
  <c r="K44" i="4"/>
  <c r="L43" i="4"/>
  <c r="K43" i="4"/>
  <c r="L41" i="4"/>
  <c r="K41" i="4"/>
  <c r="L40" i="4"/>
  <c r="K40" i="4"/>
  <c r="L39" i="4"/>
  <c r="K39" i="4"/>
  <c r="L38" i="4"/>
  <c r="K38" i="4"/>
  <c r="L37" i="4"/>
  <c r="K37" i="4"/>
  <c r="L36" i="4"/>
  <c r="K36" i="4"/>
  <c r="L34" i="4"/>
  <c r="K34" i="4"/>
  <c r="L33" i="4"/>
  <c r="K33" i="4"/>
  <c r="L32" i="4"/>
  <c r="K32" i="4"/>
  <c r="L31" i="4"/>
  <c r="K31" i="4"/>
  <c r="L30" i="4"/>
  <c r="K30" i="4"/>
  <c r="L29" i="4"/>
  <c r="K29" i="4"/>
  <c r="L28" i="4"/>
  <c r="K28" i="4"/>
  <c r="L27" i="4"/>
  <c r="K27" i="4"/>
  <c r="L26" i="4"/>
  <c r="K26" i="4"/>
  <c r="L24" i="4"/>
  <c r="K24" i="4"/>
  <c r="L20" i="4"/>
  <c r="K20" i="4"/>
  <c r="L19" i="4"/>
  <c r="K19" i="4"/>
  <c r="L18" i="4"/>
  <c r="K18" i="4"/>
  <c r="L17" i="4"/>
  <c r="K17" i="4"/>
  <c r="L16" i="4"/>
  <c r="K16" i="4"/>
  <c r="L15" i="4"/>
  <c r="K15" i="4"/>
  <c r="J15" i="4"/>
  <c r="L14" i="4"/>
  <c r="K14" i="4"/>
  <c r="L13" i="4"/>
  <c r="K13" i="4"/>
  <c r="L12" i="4"/>
  <c r="K12" i="4"/>
  <c r="L10" i="4"/>
  <c r="K10" i="4"/>
  <c r="L9" i="4"/>
  <c r="K9" i="4"/>
  <c r="L8" i="4"/>
  <c r="K8" i="4"/>
  <c r="L7" i="4"/>
  <c r="K7" i="4"/>
  <c r="L6" i="4"/>
  <c r="K6" i="4"/>
  <c r="L50" i="1"/>
  <c r="K50" i="1"/>
</calcChain>
</file>

<file path=xl/sharedStrings.xml><?xml version="1.0" encoding="utf-8"?>
<sst xmlns="http://schemas.openxmlformats.org/spreadsheetml/2006/main" count="1846" uniqueCount="1032">
  <si>
    <t>附件1</t>
  </si>
  <si>
    <t>规范综合诊查类医疗服务项目医保支付标准表</t>
  </si>
  <si>
    <t>序号</t>
  </si>
  <si>
    <t>项目编码</t>
  </si>
  <si>
    <t>项目
名称</t>
  </si>
  <si>
    <t>服务产出</t>
  </si>
  <si>
    <t>价格构成</t>
  </si>
  <si>
    <t>加收项</t>
  </si>
  <si>
    <t>扩展项</t>
  </si>
  <si>
    <t>计价单位</t>
  </si>
  <si>
    <t>备注</t>
  </si>
  <si>
    <t>医保最高支付标准（元）</t>
  </si>
  <si>
    <t>项目等级</t>
  </si>
  <si>
    <t>增负比例</t>
  </si>
  <si>
    <t>支付范围</t>
  </si>
  <si>
    <t>三级医疗机构</t>
  </si>
  <si>
    <t>二级医疗机构</t>
  </si>
  <si>
    <t>一级医疗机构</t>
  </si>
  <si>
    <t>011102020010000</t>
  </si>
  <si>
    <t>门诊诊查费（普通门诊）</t>
  </si>
  <si>
    <t>指主治及以下医师提供技术劳务的门诊诊查服务，包含为患者提供从建档、了解病情和患者基本情况、阅读检查检验结果、分析诊断、制定诊疗方案或提出下一步诊断建议的医疗服务。</t>
  </si>
  <si>
    <t>所定价格涵盖首诊建档、信息核实、询问病情、采集病史、查体、一般物理检查、阅读分析检查检验结果、评估病情、诊断、制定诊疗方案、向患者或家属告知、开具处方和治疗单、开具检查检验单、病历书写等所需的人力资源和基本物质资源消耗。</t>
  </si>
  <si>
    <t>01副主任医师加收5元
02主任医师加收15元
03知名专家加收35元</t>
  </si>
  <si>
    <t>次</t>
  </si>
  <si>
    <t>A</t>
  </si>
  <si>
    <t>1-1</t>
  </si>
  <si>
    <t>011102020010001</t>
  </si>
  <si>
    <t>门诊诊查费（普通门诊）-副主任医师（加收）</t>
  </si>
  <si>
    <t>指副主任医师提供技术劳务的门诊诊查服务，包含为患者提供从建档、了解病情和患者基本情况、阅读检查检验结果、分析诊断、制定诊疗方案或提出下一步诊断建议的医疗服务。</t>
  </si>
  <si>
    <t>1-2</t>
  </si>
  <si>
    <t>011102020010002</t>
  </si>
  <si>
    <t>门诊诊查费（普通门诊）-主任医师（加收）</t>
  </si>
  <si>
    <t>指主任医师提供技术劳务的门诊诊查服务，包含为患者提供从建档、了解病情和患者基本情况、阅读检查检验结果、分析诊断、制定诊疗方案或提出下一步诊断建议的医疗服务。</t>
  </si>
  <si>
    <t>1-3</t>
  </si>
  <si>
    <t>011102020010003</t>
  </si>
  <si>
    <t>门诊诊查费（普通门诊）-知名专家（加收）</t>
  </si>
  <si>
    <t>指知名专家医师提供技术劳务的门诊诊查服务，包含为患者提供从建档、了解病情和患者基本情况、阅读检查检验结果、分析诊断、制定诊疗方案或提出下一步诊断建议的医疗服务。</t>
  </si>
  <si>
    <t>011102020020000</t>
  </si>
  <si>
    <t>门诊诊查费（中医辨证论治）</t>
  </si>
  <si>
    <t>指主治及以下医师通过望闻问切收集中医四诊信息，依据中医理论进行辨证，分析病因、病位、病性及病机转化，作出证候诊断，同时可结合现代医学，为门诊患者制定诊疗方案。</t>
  </si>
  <si>
    <t>所定价格涵盖首诊建档、信息核实、询问病情、采集病史、望闻问切、查体、一般物理检查、阅读分析检查检验结果、评估病情、中医辨证分析、诊断、制定诊疗方案、向患者或家属告知、开具处方、开具检查检验单、病历书写等所需的人力资源和基本物质资源消耗。</t>
  </si>
  <si>
    <t>单次就诊不与“门诊诊查费（普通）”同时收费。</t>
  </si>
  <si>
    <t>2-1</t>
  </si>
  <si>
    <t>011102020020001</t>
  </si>
  <si>
    <t>门诊诊查费（中医辨证论治）-副主任医师（加收）</t>
  </si>
  <si>
    <t>指副主任医师通过望闻问切收集中医四诊信息，依据中医理论进行辨证，分析病因、病位、病性及病机转化，作出证候诊断，同时可结合现代医学，为门诊患者制定诊疗方案。</t>
  </si>
  <si>
    <t>2-2</t>
  </si>
  <si>
    <t>011102020020002</t>
  </si>
  <si>
    <t>门诊诊查费（中医辨证论治）-主任医师（加收）</t>
  </si>
  <si>
    <t>指主任医师通过望闻问切收集中医四诊信息，依据中医理论进行辨证，分析病因、病位、病性及病机转化，作出证候诊断，同时可结合现代医学，为门诊患者制定诊疗方案。</t>
  </si>
  <si>
    <t>2-3</t>
  </si>
  <si>
    <t>011102020020003</t>
  </si>
  <si>
    <t>门诊诊查费（中医辨证论治）-知名专家（加收）</t>
  </si>
  <si>
    <t>指知名专家师通过望闻问切收集中医四诊信息，依据中医理论进行辨证，分析病因、病位、病性及病机转化，作出证候诊断，同时可结合现代医学，为门诊患者制定诊疗方案。</t>
  </si>
  <si>
    <t>011102020030000</t>
  </si>
  <si>
    <t>门诊诊查费（药学门诊）</t>
  </si>
  <si>
    <t>指卫生主管部门认定具有药学门诊资质的临床药师，提供技术劳务的门诊药学/中药学服务，包含为患者提供从药学/中药学咨询到用药指导，制定用药方案的药学服务。</t>
  </si>
  <si>
    <t>所定价格涵盖核实信息、药学咨询、评估用药情况、开展药学指导、制定用药方案、干预或提出药物重整建议、建立药历等所需的人力资源和基本物质资源消耗。</t>
  </si>
  <si>
    <t>01副主任（中）药师加收5元
02主任（中）药师加收15元</t>
  </si>
  <si>
    <t>本项目的药学服务涵盖西药、中药及民族药。</t>
  </si>
  <si>
    <t>C</t>
  </si>
  <si>
    <t>3-1</t>
  </si>
  <si>
    <t>011102020030001</t>
  </si>
  <si>
    <t>门诊诊查费（药学门诊）-副主任（中）药师（加收）</t>
  </si>
  <si>
    <t>指卫生主管部门认定具有药学门诊资质的副主任（中）药师，提供技术劳务的门诊药学/中药学服务，包含为患者提供从药学/中药学咨询到用药指导，制定用药方案的药学服务。</t>
  </si>
  <si>
    <t>3-2</t>
  </si>
  <si>
    <t>011102020030002</t>
  </si>
  <si>
    <t>门诊诊查费（药学门诊）-主任（中）药师（加收）</t>
  </si>
  <si>
    <t>指卫生主管部门认定具有药学门诊资质的主任（中）药师，提供技术劳务的门诊药学/中药学服务，包含为患者提供从药学/中药学咨询到用药指导，制定用药方案的药学服务。</t>
  </si>
  <si>
    <t>011102020040000</t>
  </si>
  <si>
    <t>门诊诊查费（护理门诊）</t>
  </si>
  <si>
    <t>指主管护师及以上护理人员提供技术劳务的门诊护理服务，包含为患者提供从护理咨询到护理查体评估，制定护理方案的护理服务。</t>
  </si>
  <si>
    <t>所定价格涵盖核实信息，护理服务、护理咨询、护理查体评估、护理指导及制定护理方案、护理记录等所需的人力资源和基本物质资源消耗。</t>
  </si>
  <si>
    <t>收费范围限国家卫生健康主管部门准许开展的护理门诊。</t>
  </si>
  <si>
    <t>011102020050000</t>
  </si>
  <si>
    <t>门诊诊查费（便民门诊）</t>
  </si>
  <si>
    <t>指针对复诊患者，提供开具药品、耗材、检查检验处方接续的门诊服务。</t>
  </si>
  <si>
    <t>所定价格涵盖信息核实、开单等所需的人力资源和基本物质资源消耗。</t>
  </si>
  <si>
    <t>011101000010000</t>
  </si>
  <si>
    <t>一般诊疗费</t>
  </si>
  <si>
    <t>指基层医疗卫生机构医护人员为患者提供技术劳务的诊疗服务。</t>
  </si>
  <si>
    <t>所定价格涵盖挂号、诊查、注射（不含药品费）以及药事服务成本等所需的人力资源和基本物质资源消耗。</t>
  </si>
  <si>
    <t>不与各类“门诊诊查费”和“注射费”同时收费。</t>
  </si>
  <si>
    <t>011102020060000</t>
  </si>
  <si>
    <t>急诊诊查费（普通）</t>
  </si>
  <si>
    <t>指在急诊区域内，包含为患者提供从建档、了解病情和患者基本情况、分析诊断、制定诊疗方案或提出下一步诊断建议的医疗服务。</t>
  </si>
  <si>
    <t>所定价格涵盖急诊建档、信息核实、询问病情、采集病史、查体、一般物理检查、阅读分析检查检验结果、评估病情、诊断、制定诊疗方案、及时向患者或家属告知、开具处方和治疗单、开具检查检验单、病历书写等所需的人力资源和基本物质资源消耗。</t>
  </si>
  <si>
    <t>011102020070000</t>
  </si>
  <si>
    <t>急诊诊查费（留观）</t>
  </si>
  <si>
    <t>指医师对急诊留观患者进行的诊查服务，并根据病情制定诊疗方案。</t>
  </si>
  <si>
    <t>所定价格涵盖留观建档、巡视患者、密切观察患者病情及生命体征变化、病史采集、查体、一般物理检查、阅读分析检查检验结果、评估病情、诊断、制定诊疗方案、开立医嘱、病历书写、病情告知等所需的人力资源和基本物质资源消耗。</t>
  </si>
  <si>
    <t>01急诊抢救室加收20%</t>
  </si>
  <si>
    <t>日</t>
  </si>
  <si>
    <t>1.针对未满足住院条件或因各种原因无法办理住院的急诊留观患者收费。
2.当天转住院的，急诊诊查费（留观）与住院诊查费用（普通）不得同时收取。</t>
  </si>
  <si>
    <t>8-1</t>
  </si>
  <si>
    <t>011102020070001</t>
  </si>
  <si>
    <t>急诊诊查费（留观）-急诊抢救室（加收）</t>
  </si>
  <si>
    <t>011102030010000</t>
  </si>
  <si>
    <t>住院诊查费（普通）</t>
  </si>
  <si>
    <t>指医师对住院患者进行每日的诊查服务，根据病情变化制定及调整诊疗方案。</t>
  </si>
  <si>
    <t>所定价格涵盖住院建档、查房、观察患者病情及生命体征变化、病史采集、查体、一般物理检查、阅读分析检查检验结果、评估病情、诊断、制定诊疗方案、病历书写、开立医嘱、病情告知等所需的人力资源和基本物质资源消耗。</t>
  </si>
  <si>
    <t>011102030020000</t>
  </si>
  <si>
    <t>住院诊查费（临床药学）</t>
  </si>
  <si>
    <t>指临床药师结合患者病情和用药情况，参与临床医师住院巡诊，协同制定个体化药物治疗方案，并进行用药监护和用药安全指导的药学服务。</t>
  </si>
  <si>
    <t>所定价格涵盖参与住院巡诊、协同制定个体化药物治疗方案、疗效观察、药物不良反应监测、安全用药指导、干预或提出药物重整等建议、建立药历等所需的人力资源和基本物质资源消耗。</t>
  </si>
  <si>
    <t>参照药学服务试点要求，根据住院天数设置费用封顶线。符合规定资质的临床药师参与临床医师住院巡诊，每日加收；住院天数≤30天的，收费最高不超过3天；住院天数＞30天的，每30天（含）收费不超过3元，收费最高不超过10天。</t>
  </si>
  <si>
    <t>011106000010000</t>
  </si>
  <si>
    <t>多学科诊疗费</t>
  </si>
  <si>
    <t>指征询患者同意，在门诊及住院期间，针对疑难复杂疾病，由两个及以上相关临床学科，具备副主任（中）医师及以上资质的专家组成工作组，共同对患者病情进行问诊、综合评估、分析及诊断，制定全面诊疗方案的医疗服务。</t>
  </si>
  <si>
    <t>所定价格涵盖病史采集、查体、一般物理检查、阅读分析检查检验结果、综合评估、讨论分析病情、诊断、制定综合诊疗方案、开具处方医嘱（治疗单、检查检验单）、病历书写、病情告知等所需的人力资源和基本物质资源消耗。</t>
  </si>
  <si>
    <t>1.不与各类门诊诊查费同时收取。
2.收费范围限国家卫生健康主管部门准许开展的多学科诊疗服务。
3.计算学科数量时，药学、护理不作为单独学科计算。
4.门诊诊查时间每次不少于20分钟，住院诊查时间每次不少于30分钟。
5.护理、药学不作为单独临床学科计价。</t>
  </si>
  <si>
    <t>011106000020000</t>
  </si>
  <si>
    <t>会诊费（院内）</t>
  </si>
  <si>
    <t>指因患者病情需要，在科室间进行的临床多学科参与会诊制定诊疗方案。</t>
  </si>
  <si>
    <t>所定价格涵盖病史采集、查体、一般物理检查、阅读分析检查检验结果、病情分析、提供诊疗方案、开具处方医嘱（治疗单、检查检验单）等所需的人力资源和基本物质资源消耗。</t>
  </si>
  <si>
    <t>01副主任医师加收5元
02正主任医师加收15元</t>
  </si>
  <si>
    <t>学科·次</t>
  </si>
  <si>
    <t>护理、药学不作为单独临床学科计价。</t>
  </si>
  <si>
    <t>12-1</t>
  </si>
  <si>
    <t>011106000020001</t>
  </si>
  <si>
    <t>会诊费（院内）-副主任医师（加收）</t>
  </si>
  <si>
    <t>指因患者病情需要，在科室间请副主任医师进行的临床多学科参与会诊制定诊疗方案。</t>
  </si>
  <si>
    <t>12-2</t>
  </si>
  <si>
    <t>011106000020002</t>
  </si>
  <si>
    <t>会诊费（院内）-正主任医师（加收）</t>
  </si>
  <si>
    <t>指因患者病情需要，在科室间请正主任医师进行的临床多学科参与会诊制定诊疗方案。</t>
  </si>
  <si>
    <t>011106000030000</t>
  </si>
  <si>
    <t>会诊费（院外）</t>
  </si>
  <si>
    <t>指因患者病情需要，在医院间进行的进行的临床多学科参与会诊制定诊疗方案。</t>
  </si>
  <si>
    <t>所定价格涵盖病史采集、查体、一般物理检查、阅读分析检查检验结果、病情分析、提供诊疗方案等所需的人力资源和基本物质资源消耗。（不含通勤、住宿等非医疗成本）</t>
  </si>
  <si>
    <t>01副主任医师加收自主定价
02正主任医师加收自主定价</t>
  </si>
  <si>
    <t>1.院外会诊按照“上门服务费+会诊费（院外）”的方式收费。
2.护理、药学不作为单独临床学科计价。</t>
  </si>
  <si>
    <t>13-1</t>
  </si>
  <si>
    <t>011106000030001</t>
  </si>
  <si>
    <t>会诊费（院外）-副主任医师（加收）</t>
  </si>
  <si>
    <t>指因患者病情需要，在医院间请副主任医师进行的进行的临床多学科参与会诊制定诊疗方案。</t>
  </si>
  <si>
    <t>13-2</t>
  </si>
  <si>
    <t>011106000030002</t>
  </si>
  <si>
    <t>会诊费（院外）-正主任医师（加收）</t>
  </si>
  <si>
    <t>指因患者病情需要，在医院间请正主任医师进行的进行的临床多学科参与会诊制定诊疗方案。</t>
  </si>
  <si>
    <t>011106000040000</t>
  </si>
  <si>
    <t>会诊费（远程会诊）</t>
  </si>
  <si>
    <t>指因患者病情需要，邀请方和受邀方医疗机构通过可视视频实时、同步交互的方式开展的远程会诊。</t>
  </si>
  <si>
    <t>所定价格涵盖通过互联网远程医疗网络系统搭建、维护、邀约、应邀、可视视频实时同步交互、资料上传、问诊、阅读分析检查检验结果、在线讨论病情、提供诊疗方案、出具诊疗意见报告等所需的人力资源和基本物质资源消耗。</t>
  </si>
  <si>
    <t>1.按照受邀方医疗机构标准收费。
2.收费范围限国卫医发〔2018〕25号《互联网诊疗管理办法（试行）》、《互联网医院管理办法（试行）》、《互联网医院基本标准（试行）》准许开展的诊疗服务。
3.护理、药学不作为单独临床学科计价。</t>
  </si>
  <si>
    <t>011102040010000</t>
  </si>
  <si>
    <t>互联网诊查费（首诊）</t>
  </si>
  <si>
    <t>指中级职称及以下医务人员通过互联网医疗服务平台提供技术劳务的首次诊疗服务，包含为患者提供从问诊到诊断，制定诊疗方案或提出下一步诊疗建议。</t>
  </si>
  <si>
    <t>所定价格涵盖信息核实、在线问诊、记录分析、制定诊疗方案或建议，必要时在线开具处方等所需的人力资源和基本物质资源消耗。</t>
  </si>
  <si>
    <t>01副主任医师加收
02正主任医师加收
03知名专家加收</t>
  </si>
  <si>
    <t>收费范围限国家卫生健康主管部门准许通过互联网方式开展的首诊服务。该项目目前处于未激活状态，待国家卫健委另行规定激活后生效。</t>
  </si>
  <si>
    <t>暂不定</t>
  </si>
  <si>
    <t>14-1</t>
  </si>
  <si>
    <t>011102040010001</t>
  </si>
  <si>
    <t>互联网诊查费（首诊）-副主任医师（加收）</t>
  </si>
  <si>
    <t>14-2</t>
  </si>
  <si>
    <t>011102040010002</t>
  </si>
  <si>
    <t>互联网诊查费（首诊）-正主任医师（加收）</t>
  </si>
  <si>
    <t>14-3</t>
  </si>
  <si>
    <t>011102040010003</t>
  </si>
  <si>
    <t>互联网诊查费（首诊）-知名专家（加收）</t>
  </si>
  <si>
    <t>011102040020000</t>
  </si>
  <si>
    <t>互联网诊查费（复诊）</t>
  </si>
  <si>
    <t>指医务人员通过互联网医疗服务平台提供技术劳务的复诊诊疗服务，包含为患者提供从问诊到诊断，制定诊疗方案或提出下一步诊疗建议。</t>
  </si>
  <si>
    <t>所定价格涵盖信息核实、在线问诊、查阅既往病历及检查报告、记录分析、制定诊疗方案或建议，必要时在线开具处方等所需的人力资源和基本物质资源消耗。</t>
  </si>
  <si>
    <t>1.收费范围限国家卫生健康主管部门准许通过互联网方式开展的复诊服务。
2.公立医疗机构开展互联网复诊，由不同级别医务人员提供服务，均按普通门诊诊查类项目价格收费。</t>
  </si>
  <si>
    <t>011108000010000</t>
  </si>
  <si>
    <t>远程监测费</t>
  </si>
  <si>
    <t>指医技人员为院外患者提供的远程监测服务。</t>
  </si>
  <si>
    <t>所定价格涵盖信息核实、检查设备功能、安置远程监测设备、指导使用、程控打开远程监测设备、数据信息采集、分析判断、结果反馈、提供建议，指导随访等所需的人力资源和基本物质资源消耗。</t>
  </si>
  <si>
    <t>1.具备远程实时监测功能，且实时传输数据至医院端供医生了解病情的装置使用时可收取该项费用。仅具有数据存储功能，不能实时传输数据的设备不得收取此费用。
2.远程监测范围仅限国家卫生健康主管部门准许开展的心电监护、除颤器监护、起搏器监护等项目。</t>
  </si>
  <si>
    <t>011105000010000</t>
  </si>
  <si>
    <t>床位费（单人间）</t>
  </si>
  <si>
    <t>指住院期间为患者提供的单人病房及相关设施，可提供用于家属陪护、独立卫浴等需求的相关设施。</t>
  </si>
  <si>
    <t>所定价格涵盖床单位必备设施，包括但不限于腕带、病人服装、文档资料及管理、床单位设备及布草、独立卫浴、能源消耗、医疗垃圾及污水处理、病房控温设施及维护等所需的人力资源和基本物质资源消耗。</t>
  </si>
  <si>
    <t>床位·日</t>
  </si>
  <si>
    <t>单人间床位费实行市场调节价，由医院自主制定收费标准，未达到本条所列服务产出要求的单人间，收取床位费从严把握，或暂时按原政府指导价。</t>
  </si>
  <si>
    <t>011105000020000</t>
  </si>
  <si>
    <t>床位费（二人间）</t>
  </si>
  <si>
    <t>指住院期间为患者提供的双人病房床位及相关设施。</t>
  </si>
  <si>
    <t>所定价格涵盖床单位必备设施，包括但不限于腕带、病人服装、文档资料及管理、床单位设备及布草、独立卫生间、能源消耗、医疗垃圾及污水处理、病房控温设施及维护等所需的人力资源和基本物质资源消耗。</t>
  </si>
  <si>
    <t>不满足价格构成必备设施要求的，每少一项减收10%。</t>
  </si>
  <si>
    <t>011105000030000</t>
  </si>
  <si>
    <t>床位费（三人间）</t>
  </si>
  <si>
    <t>指住院期间为患者提供的三人病房床位及相关设施。</t>
  </si>
  <si>
    <t>011105000040000</t>
  </si>
  <si>
    <t>床位费（多人间）</t>
  </si>
  <si>
    <t>指住院期间为患者提供的多人间（四人及以上）病房床位及相关设施。</t>
  </si>
  <si>
    <t>所定价格涵盖床单位必备设施，包括但不限于腕带、病人服装、文档资料及管理、床单位设备及布草、能源消耗、医疗垃圾及污水处理、病房控温设施及维护等所需的人力资源和基本物质资源消耗。</t>
  </si>
  <si>
    <t>01临时床位</t>
  </si>
  <si>
    <t>21-1</t>
  </si>
  <si>
    <t>011105000040100</t>
  </si>
  <si>
    <t>床位费（多人间）-临时床位（扩展）</t>
  </si>
  <si>
    <t>011105000050000</t>
  </si>
  <si>
    <t>床位费（急诊留观）</t>
  </si>
  <si>
    <t>指医疗机构对急诊留观患者提供的留观床及相关设施。</t>
  </si>
  <si>
    <t>所定价格涵盖床单位必备设施，包括但不限于文档资料及管理、能源消耗、医疗垃圾及污水处理、病房控温设施及维护等所需的人力资源和基本物质资源消耗。</t>
  </si>
  <si>
    <t>1.针对未满足住院条件或因各种原因无法办理住院的急诊留观患者收费。
2.办理住院后的患者按相应床位费标准收取。
3.不与其他床位费同时收取。</t>
  </si>
  <si>
    <t>22-1</t>
  </si>
  <si>
    <t>011105000050001</t>
  </si>
  <si>
    <t>床位费（急诊留观）-急诊抢救室（加收）</t>
  </si>
  <si>
    <t>指医师对急诊抢救室中急诊留观患者进行的诊查服务，并根据病情制定诊疗方案。</t>
  </si>
  <si>
    <t>011105000060000</t>
  </si>
  <si>
    <t>床位费（重症监护）</t>
  </si>
  <si>
    <t>指治疗期间根据病情需要，为患者提供的重症监护病区床位及相关设施。</t>
  </si>
  <si>
    <t>所定价格涵盖床单位必备设施，包括但不限于腕带、病人服装、文档资料及管理、床单位设备及布草、病房控温设施、中心监护台，监护设备及其他监护抢救设施、空气净化设施、能源消耗、医疗垃圾及污水处理及维护等所需的人力资源和基本物质资源消耗。</t>
  </si>
  <si>
    <t>不与其他床位费同时收取。</t>
  </si>
  <si>
    <t>011105000070000</t>
  </si>
  <si>
    <t>床位费（层流洁净）</t>
  </si>
  <si>
    <t>指住院期间根据病情需要，为患者提供达到层流标准的洁净床位及相关设施。</t>
  </si>
  <si>
    <t>所定价格涵盖床单位必备设施，包括但不限于腕带、病人服装、文档资料及管理、床单位设备及布草、能源消耗、医疗垃圾及污水处理、病房控温设施、全封闭式层流洁净间设施及维护等所需的人力资源和基本物质资源消耗。</t>
  </si>
  <si>
    <t>1.按照中华人民共和国住房和城乡建设部《GB51039-2014综合医院建筑设计规范》，层流洁净床位需满足I级洁净用房相关要求。
2.不与其他床位费同时收取。</t>
  </si>
  <si>
    <t>011105000080000</t>
  </si>
  <si>
    <t>床位费（特殊防护）</t>
  </si>
  <si>
    <t>指住院期间根据病情需要，为患者提供的放射性物质照射治疗或负压病房床位及相关设施。</t>
  </si>
  <si>
    <t>所定价格涵盖床单位必备设施，包括但不限于腕带、病人服装、文档资料及管理、床单位设备及布草、能源消耗、放射性医疗垃圾及污水处理、病房控温设施、放射性物质防护设施及维护（含放射性污染职业监测或环境监测）等所需的人力资源和基本物质资源消耗。</t>
  </si>
  <si>
    <t>011105000090000</t>
  </si>
  <si>
    <t>床位费（新生儿）</t>
  </si>
  <si>
    <t>指医疗机构对新生儿提供的床位及相关设施。</t>
  </si>
  <si>
    <t>所定价格涵盖床单位必备设施，包括但不限于腕带、服装、文档资料及管理、床单位设备及布草、能源消耗、医疗垃圾及污水处理、病房控温设施及维护等所需的人力资源和基本物质资源消耗。</t>
  </si>
  <si>
    <t>01母婴同室新生儿减收50%</t>
  </si>
  <si>
    <t>1.早产儿按照纠正胎龄计算出生天数。
2.可与产妇床位费同时收取。</t>
  </si>
  <si>
    <t>26-1</t>
  </si>
  <si>
    <t>011105000090001</t>
  </si>
  <si>
    <t>床位费（新生儿）-母婴同室新生儿</t>
  </si>
  <si>
    <t>011105000100000</t>
  </si>
  <si>
    <t>新生儿暖箱费</t>
  </si>
  <si>
    <t>通过各种不同功能的暖箱，保持温度、湿度恒定，达到维持新生儿、早产儿或婴儿基本生命需求的目的。</t>
  </si>
  <si>
    <t>所定价格涵盖新生儿床位相关设施、暖箱调节、加湿、皮肤温度监测、秤体重、兼备暖箱与辐射台功能、定期清洁消毒、处理用物等所需的人力资源和基本物质资源消耗。</t>
  </si>
  <si>
    <t>011105000110000</t>
  </si>
  <si>
    <t>家庭病床建床费</t>
  </si>
  <si>
    <t>根据患者需求，医疗机构派出医务人员改造或指导患者改造床位，使患者部分家庭空间具备作为检查治疗护理场所的各项条件。</t>
  </si>
  <si>
    <t>所定价格涵盖医疗机构完成家庭病床建床建档（含建立病历）的人力资源和基本物质资源消耗。</t>
  </si>
  <si>
    <t>收费范围限国家卫生健康主管部门准许提供的家庭病床建床服务。建床后，医疗机构继续上门提供巡诊、护理等各类医疗服务的，按照“上门服务费+医疗服务价格”的方式收费即可，不再以“家庭病床+某服务”的方式设立医疗服务价格项目。</t>
  </si>
  <si>
    <t>011107000010000</t>
  </si>
  <si>
    <t>上门服务费</t>
  </si>
  <si>
    <t>根据患者需求，医疗机构派出医务人员，前往患者指定地点为其提供合法合规的医疗服务。</t>
  </si>
  <si>
    <t>所定价格涵盖医疗机构派出医务人员的交通成本、人力资源和基本物质资源消耗。</t>
  </si>
  <si>
    <t>次·人</t>
  </si>
  <si>
    <t>1.上门服务费可由公立医疗机构自主确定。
2.计价单位“次·人”中的“人”是指每名专业人员。例如由1名医师、1名护理人员同时提供上门服务的，收费为“上门服务费”价格×2。
3.“上门服务”是指医疗机构以质量安全为前提，为各类群体上门提供医疗服务，收费采取“上门服务费+医疗服务价格”的方式，即上门提供服务本身收取一次“上门服务费”，提供的医疗服务、药品、医用耗材等，收费适用本医疗服务执行的医药价格政策。不再以“上门+某服务”的方式设立医疗服务价格项目。
4.对于医疗机构上门提供的医疗服务，已通过基本公共卫生服务家庭医生签约、长期护理保险等方式提供经费保障渠道的，不得额外收取上门服务费。</t>
  </si>
  <si>
    <t>011104000010000</t>
  </si>
  <si>
    <t>院内抢救费（常规）</t>
  </si>
  <si>
    <t>针对急危重症患者，由单临床学科医务人员制定抢救方案，在院内组织开展现场紧急救治，不含心肺复苏术。</t>
  </si>
  <si>
    <t>所定价格涵盖组织人员、观察、实施抢救、记录、制定方案等所需的人力资源和基本物质资源消耗。</t>
  </si>
  <si>
    <t>011104000020000</t>
  </si>
  <si>
    <t>院内抢救费（复杂）</t>
  </si>
  <si>
    <t>针对急危重症患者，由两个及以上临床学科医务人员联合制定抢救方案，在院内组织开展现场紧急救治，不含心肺复苏术。</t>
  </si>
  <si>
    <t>011104000030000</t>
  </si>
  <si>
    <t>心肺复苏术</t>
  </si>
  <si>
    <t>指手术室内外所有行心肺复苏的治疗，使患者恢复自主循环和呼吸。</t>
  </si>
  <si>
    <t>所定价格涵盖组织人员、观察、实施心肺复苏等所需的人力资源和基本物质资源消耗。</t>
  </si>
  <si>
    <t>011103000010000</t>
  </si>
  <si>
    <t>院前急救费</t>
  </si>
  <si>
    <t>针对急危重症患者，医护人员制定抢救方案，在院前组织开展现场紧急救治。</t>
  </si>
  <si>
    <t>所定价格涵盖组织人员、观察、实施抢救、监测生命体征、记录、制定方案等所需的人力资源和基本物质资源消耗。</t>
  </si>
  <si>
    <t>“院前”指以物理空间为分界标准。</t>
  </si>
  <si>
    <t>011109000010000</t>
  </si>
  <si>
    <t>安宁疗护费</t>
  </si>
  <si>
    <t>指为疾病终末期或老年患者在临终前提供身体、心理、精神等方面的诊查、护理、照料和人文关怀等服务，控制痛苦和不适症状，提高生命质量，帮助患者舒适、安详、有尊严地离世。</t>
  </si>
  <si>
    <t>所定价格涵盖患者病情评估、诊查、分级护理、各类评估工具使用、心理及精神疏导、情绪安抚、沟通陪伴、临终关怀、个性化支持等所需的人力资源和基本物质资源消耗。</t>
  </si>
  <si>
    <t>不与各类“住院诊查费”和“分级护理”同时收费。</t>
  </si>
  <si>
    <t>011109000020000</t>
  </si>
  <si>
    <t>救护车转运费</t>
  </si>
  <si>
    <t>指医疗机构（含120急救中心）利用救护车转运患者的使用费用。</t>
  </si>
  <si>
    <t>所定价格涵盖含救护车交通往返相关管理费、折旧费、消毒费、油耗、司机劳务等所需的人力资源和基本物质资源消耗。</t>
  </si>
  <si>
    <t>01高层人力转运加收</t>
  </si>
  <si>
    <t>公里</t>
  </si>
  <si>
    <r>
      <rPr>
        <sz val="12"/>
        <color rgb="FF000000"/>
        <rFont val="仿宋_GB2312"/>
        <charset val="134"/>
      </rPr>
      <t xml:space="preserve">1.本项目按照基础费用和里程费用相结合的计价方式收费。
2.急危重症需要使用ECMO、有创呼吸机等生命维持系统带机转运的，按照“救护车转运费+相应设备治疗价格项目”计费。
3.非急救转运参照本项目收费。
4.高层无电梯的人力转运，医疗机构可自主定价。
</t>
    </r>
    <r>
      <rPr>
        <b/>
        <sz val="12"/>
        <color rgb="FF000000"/>
        <rFont val="仿宋_GB2312"/>
        <charset val="134"/>
      </rPr>
      <t>5.里程计算为从救护车接到患者至目的地的距离。</t>
    </r>
  </si>
  <si>
    <t>3公里内最高支付标准为50元，超过3公里，每公里最高支付标准为10元。</t>
  </si>
  <si>
    <t>限工伤保险支付</t>
  </si>
  <si>
    <t>35-1</t>
  </si>
  <si>
    <t>011109000020001</t>
  </si>
  <si>
    <t>救护车转运费-高层人力转运（加收）</t>
  </si>
  <si>
    <t>层</t>
  </si>
  <si>
    <t>指二层及以上无电梯的人力转运。</t>
  </si>
  <si>
    <t>011109000030000</t>
  </si>
  <si>
    <t>航空医疗转运</t>
  </si>
  <si>
    <t>指医疗机构（含120急救中心）利用各类航空器转运患者的使用费用。</t>
  </si>
  <si>
    <t>所定价格涵盖航空器交通往返相关管理费、折旧费、消毒费、油耗、司机劳务等所需的人力资源和基本物质资源消耗。</t>
  </si>
  <si>
    <t>航空医疗转运实行市场调节价，由医院自主制定收费标准。</t>
  </si>
  <si>
    <t>使用说明：
1.所定价格属于政府指导价为最高限价，下浮不限。
2.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所称“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
4.所称“扩展项”，指同一项目下以不同方式提供或在不同场景应用时，只扩展价格项目适用范围、不额外加价的一类子项，子项的价格按主项目执行。
5.所称“基本物质资源消耗”，指原则上限于不应或不必要与医疗服务项目分割的易耗品，包括但不限于各类消毒用品、储存用品、清洁用品、个人防护用品、标签、垃圾处理用品、腕带、病历纸张、冲洗液、润滑剂、压舌板、滑石粉、一般物理检查器具、治疗巾（单）、棉球、棉签、纱布（垫）、普通绷带、固定带、治疗护理盘(包）、普通注射器、护（尿）垫、中单、冲洗工具、备皮工具、灌注器、输液贴、牙垫、一次性冰袋、新生儿洗浴用品、导
尿管、包裹单（袋）、软件的版权、开发、购买等。基本物质资源消耗成本计入项目价格，不另行收费。除基本物质资源消耗以外的其他耗材，按照我市一次性耗材目录收费，同时按照实际采购价格零差率销售。
6.所称“计价单位”中的“学科”划分以医院内部实际设置科室为准；按“日”和“小时”收取的各项综合诊查费用，按现行政策施行。
7.所称“知名专家”，与医师技术水平高度关联，参照国家统一评选认定的头衔或省级及以上卫生健康主管部门相关规定，如“享受国务院特殊津贴、两院院士、国医大师、国家名中医”等；不以“医学会专科分会主委、医师协会专科医师分会主委、省级卫生健康突出贡献中青年专家”等社团职务、荣誉称号作为知名专家的认定依据。“知名专家”提供的诊查费执行政府指导价。
8.所称“床位费”，指计入不计出，即入院当天按一天计算收费,出院当天不计算收费。当日入院当日出院的时长2小时以内不收费；2小时至12小时按半日收费；超过12小时按全天收费。住院诊察费、急诊诊查费（留观）、分级护理按现行政策“计入不计出”；在提供相关医疗服务的前提下，当日入院当日出院情况参照“床位费”计费方式。满足群众个性化需求的单人间病房床位费由医院自主制定收费标准；满足群众基本需求的二人间、三人间及多人间病房床位费坚持公益性定位。另外，日间病房床位费的收费标准同“床位费”。
9.涉及“包括……”“……等”的，属于开放型表述，所指对象不仅局限于表述中列明的事项，也包括未列明的同类事项。
10.所指“安宁疗护”中所含具体服务事项，以国家卫生行业主管部门文件为准。</t>
  </si>
  <si>
    <t>附件2</t>
  </si>
  <si>
    <t>规范妇科类医疗服务项目医保支付标准表</t>
  </si>
  <si>
    <t>项目名称</t>
  </si>
  <si>
    <t>支付单位</t>
  </si>
  <si>
    <t>临床诊查类项目</t>
  </si>
  <si>
    <t>阴道镜检查费</t>
  </si>
  <si>
    <t xml:space="preserve"> </t>
  </si>
  <si>
    <t>所定价格涵盖消毒、置镜、观察、记录、处理用物、出具报告，必要时取样等步骤所需的人力资源和基本物质资源消耗。</t>
  </si>
  <si>
    <t>宫颈内口检查费</t>
  </si>
  <si>
    <t>通过视诊、触诊检查女性宫颈内口松弛程度等。</t>
  </si>
  <si>
    <t>所定价格涵盖准备、摆位、消毒、视诊、触诊、记录、处理用物等步骤所需的人力资源和基本物质资源消耗。</t>
  </si>
  <si>
    <t>宫腔镜检查费</t>
  </si>
  <si>
    <t>通过宫腔镜（阴道内镜）检查宫颈及宫腔内形态、组织结构等。</t>
  </si>
  <si>
    <t>输卵管镜检查费</t>
  </si>
  <si>
    <t>通过输卵管镜检查输卵管内部管腔形态、组织结构等。</t>
  </si>
  <si>
    <t>单侧</t>
  </si>
  <si>
    <t>盆腔检查</t>
  </si>
  <si>
    <t>通过视诊、触诊检查女性内、外生殖器、盆腔（外阴、阴道、宫颈、子宫及双附件）的形态、功能及病理状态。</t>
  </si>
  <si>
    <t>所定价格涵盖准备、摆位、消毒、视诊、触诊、记录处理用物等步骤所需的人力资源和基本物质资源消耗。必要时行</t>
  </si>
  <si>
    <t>非手术治疗类项目</t>
  </si>
  <si>
    <t>妇科常规治疗费</t>
  </si>
  <si>
    <t>通过各种操作对外阴、阴道或宫颈等部位进行的常规治疗。</t>
  </si>
  <si>
    <t>所定价格涵盖准备、消毒、治疗、处理用物等步骤所需的人力资源和基本物质资源消耗。</t>
  </si>
  <si>
    <t>部位</t>
  </si>
  <si>
    <t>1.部位指外阴、阴道、宫颈。
2.常规治疗包括但不限于填塞、上药、冲洗、灌洗、注射等各类治疗方式。</t>
  </si>
  <si>
    <t>妇科特殊治疗费</t>
  </si>
  <si>
    <t>通过各类方式对外阴、阴道或宫颈等部位的浅表病变进行的特殊治疗。</t>
  </si>
  <si>
    <t>1.部位指外阴、阴道、宫颈。
2.特殊治疗包括但不限于射频、微波、红外线、激光（包括光动力）、电熨、液氮、臭氧等各类治疗方式。</t>
  </si>
  <si>
    <t>B</t>
  </si>
  <si>
    <t>阴道异物取出费</t>
  </si>
  <si>
    <t>通过各种方式取出阴道异物。</t>
  </si>
  <si>
    <t>所定价格涵盖初步评估、取出异物、处理用物等步骤所需的人力资源和基本物质资源消耗。</t>
  </si>
  <si>
    <t>01儿童加收</t>
  </si>
  <si>
    <t>使用宫腔镜（阴道内镜）进行阴道异物取出时，按照“阴道异物取出费”+“宫腔镜检查费”收费。</t>
  </si>
  <si>
    <t>阴道异物取出费-儿童（加收）</t>
  </si>
  <si>
    <t>子宫托治疗费</t>
  </si>
  <si>
    <t>通过放置子宫托治疗盆腔器官脱垂及尿失禁等。</t>
  </si>
  <si>
    <t>所定价格涵盖评估、指导患者适配、放置、取出、后期维护等步骤所需的人力资源和基本物质资源消耗。</t>
  </si>
  <si>
    <t>穿刺费（后穹窿）</t>
  </si>
  <si>
    <t>对后穹窿部位实施穿刺。</t>
  </si>
  <si>
    <t>所定价格涵盖准备、消毒、穿刺、抽吸、处理用物，必要时注药等步骤所需的人力资源和基本物质资源消耗。</t>
  </si>
  <si>
    <t>穿刺费（卵巢）</t>
  </si>
  <si>
    <t>对卵巢实施穿刺。</t>
  </si>
  <si>
    <t>宫腔灌洗费</t>
  </si>
  <si>
    <t>通过插管灌洗，清除宫腔内积血、积液或积脓。</t>
  </si>
  <si>
    <t>所定价格涵盖消毒、插管、灌洗、拔管、处理用物，必要时注药、放置引流物等步骤所需的人力资源和基本物质资源消耗。</t>
  </si>
  <si>
    <t>子宫内翻手法复位费</t>
  </si>
  <si>
    <t>通过手法将内翻子宫复位。</t>
  </si>
  <si>
    <t>所定价格涵盖准备、消毒、手法复位、处理用物等步骤所需的人力资源和基本物质资源消耗。</t>
  </si>
  <si>
    <t>卵巢组织冷冻费</t>
  </si>
  <si>
    <t>将活性卵巢组织进行冷冻保存。</t>
  </si>
  <si>
    <t>所定价格涵盖卵巢组织处理、筛选、转移至冷冻载体、冷冻等过程中所需的人力资源和基本物质资源消耗。</t>
  </si>
  <si>
    <t>卵巢组织冷冻价格含当天起保存2个月的费用，不足2个月按2个月收费。冻存结束前只收取一次。</t>
  </si>
  <si>
    <t>市场调节价</t>
  </si>
  <si>
    <t>卵巢组织冷冻续存费</t>
  </si>
  <si>
    <t>将冷冻后的卵巢组织续存。</t>
  </si>
  <si>
    <t>所定价格涵盖将冷冻后的卵巢组织持续冻存至解冻复苏前或约定截止保存时间，期间所需的人力资源和基本物质资源消耗。</t>
  </si>
  <si>
    <t>月</t>
  </si>
  <si>
    <t>卵巢组织冷冻后保存超过2个月的，按每月收取续存费用，不足1个月按1个月收费。</t>
  </si>
  <si>
    <t>卵巢组织解冻费</t>
  </si>
  <si>
    <t>将冷冻后的卵巢组织恢复至室温。</t>
  </si>
  <si>
    <t>所定价格涵盖将冷冻的卵巢组织按程序恢复至室温过程中所需的人力资源和基本物质资源消耗。</t>
  </si>
  <si>
    <t>盆底功能手法治疗费</t>
  </si>
  <si>
    <t xml:space="preserve">
通过手法等方式改善盆底功能。</t>
  </si>
  <si>
    <t>所定价格涵盖计划制定、手法治疗、功能训练、处理用物等步骤所需的人力资源和基本物质资源消耗。</t>
  </si>
  <si>
    <t>半小时</t>
  </si>
  <si>
    <t>1.半小时后每增加10分钟加收，根据平均治疗时长设置每日费用封顶线。
2.采用电、磁等各种物理方法进行盆底功能治疗的，统一按照“物理治疗”类立项指南的相关项目收费。</t>
  </si>
  <si>
    <t>手术类项目</t>
  </si>
  <si>
    <t>18</t>
  </si>
  <si>
    <t>外阴/阴道修补费（常规）</t>
  </si>
  <si>
    <t>通过手术对外阴、阴道损伤进行缝合修补。</t>
  </si>
  <si>
    <t>所定价格涵盖手术计划、术区准备、消毒、缝合、处理用物等步骤所需的人力资源和基本物质资源消耗。</t>
  </si>
  <si>
    <t>阴道分娩时开展的会阴裂伤修补，按产科立项指南相关项目收费。</t>
  </si>
  <si>
    <t>19</t>
  </si>
  <si>
    <t>外阴/阴道修补费（复杂）</t>
  </si>
  <si>
    <t>通过手术对情况复杂的外阴、阴道损伤进行缝合修补。</t>
  </si>
  <si>
    <t>1.阴道分娩时开展的会阴裂伤修补，按产科立项指南相关项目收费。
2.复杂指：会阴Ⅲ-IV度裂伤、陈旧性会阴Ⅱ-Ⅲ度裂伤等。</t>
  </si>
  <si>
    <t>20</t>
  </si>
  <si>
    <t>外阴/阴道囊肿切开引流费</t>
  </si>
  <si>
    <t>通过切开引流方式治疗患者外阴或阴道的囊肿、脓肿、血肿等囊性肿物。</t>
  </si>
  <si>
    <t>所定价格涵盖手术计划、术区准备、消毒、切开引流、处理用物，必要时包扎固定、放置引流物等步骤所需的人力资源和基本物质资源消耗。</t>
  </si>
  <si>
    <t>21</t>
  </si>
  <si>
    <t>外阴病变切除费</t>
  </si>
  <si>
    <t>通过手术切除外阴肿物、癌前病变等局部外阴病变。</t>
  </si>
  <si>
    <t>所定价格涵盖手术计划、术区准备、消毒、切除、缝合、处理用物，必要时包扎固定、放置引流物等步骤所需的人力资源和基本物质资源消耗。</t>
  </si>
  <si>
    <t>22</t>
  </si>
  <si>
    <t>外阴广泛切除费</t>
  </si>
  <si>
    <t>通过手术切除外阴及周围组织。</t>
  </si>
  <si>
    <t>所定价格涵盖手术计划、术区准备、消毒、切开、分离、切除、缝合修复、处理用物，必要时包扎固定、放置引流物等步骤所需的人力资源和基本物质资源消耗。</t>
  </si>
  <si>
    <t>23</t>
  </si>
  <si>
    <t>阴蒂整形费</t>
  </si>
  <si>
    <t>通过手术方式缩小或成形阴蒂。</t>
  </si>
  <si>
    <t>所定价格涵盖手术计划、术区准备、消毒、切除、缝合、成形、处理用物等步骤所需的人力资源和基本物质资源消耗。</t>
  </si>
  <si>
    <t>24</t>
  </si>
  <si>
    <t>阴唇整形费</t>
  </si>
  <si>
    <t>通过手术切除增生或不对称的阴唇组织，或成形阴唇。</t>
  </si>
  <si>
    <t>限创伤、整复</t>
  </si>
  <si>
    <t>25</t>
  </si>
  <si>
    <t>阴唇粘连分离费</t>
  </si>
  <si>
    <t>通过手术分离阴唇粘连。</t>
  </si>
  <si>
    <t>所定价格涵盖手术计划、术区准备、消毒、分离、处理用物等步骤所需的人力资源和基本物质资源消耗。</t>
  </si>
  <si>
    <t>26</t>
  </si>
  <si>
    <t>处女膜切开费</t>
  </si>
  <si>
    <t>通过手术切开闭锁或者肥厚的处女膜。</t>
  </si>
  <si>
    <t>所定价格涵盖手术计划、术区准备、消毒、切开、缝合、处理用物等步骤所需的人力资源和基本物质资源消耗。</t>
  </si>
  <si>
    <t>27</t>
  </si>
  <si>
    <t>处女膜修复费</t>
  </si>
  <si>
    <t>通过手术修补恢复完整处女膜缘。</t>
  </si>
  <si>
    <t>所定价格涵盖手术计划、术区准备、消毒、缝合修复、处理用物等步骤所需的人力资源和基本物质资源消耗。</t>
  </si>
  <si>
    <t>28</t>
  </si>
  <si>
    <t>阴道切除费</t>
  </si>
  <si>
    <t>通过手术切除部分或全部阴道。</t>
  </si>
  <si>
    <t>所定价格涵盖手术计划、术区准备、消毒、切除、缝合、处理用物等步骤所需的人力资源和基本物质资源消耗。</t>
  </si>
  <si>
    <t>01 阴道赘生物或肿物切除减收</t>
  </si>
  <si>
    <t>28-1</t>
  </si>
  <si>
    <t>阴道切除费-阴道赘生物或肿物切除（减收）</t>
  </si>
  <si>
    <t>29</t>
  </si>
  <si>
    <t>阴道壁修补费</t>
  </si>
  <si>
    <t>通过手术修补阴道壁。</t>
  </si>
  <si>
    <t>所定价格涵盖手术计划、术区准备、消毒、切开、分离、缝合修补、处理用物，必要时放置引流物等步骤所需的人力资源和基本物质资源消耗。</t>
  </si>
  <si>
    <t>01前后壁同时修补</t>
  </si>
  <si>
    <t>29-1</t>
  </si>
  <si>
    <t>阴道壁修补费-前后壁同时修补（加收）</t>
  </si>
  <si>
    <t>30</t>
  </si>
  <si>
    <t>阴道瘘修补费</t>
  </si>
  <si>
    <t>通过手术修补外阴或其他器官与阴道间的异常通道（瘘管）。</t>
  </si>
  <si>
    <t>所定价格涵盖手术计划、术区准备、消毒、分离、切除、缝合修补、处理用物，必要时放置引流物等步骤所需的人力资源和基本物质资源消耗。</t>
  </si>
  <si>
    <t>瘘管·次</t>
  </si>
  <si>
    <t>31</t>
  </si>
  <si>
    <t>阴道矫形费</t>
  </si>
  <si>
    <t>通过手术修复畸形或结构异常的阴道。</t>
  </si>
  <si>
    <t>所定价格涵盖手术计划、术区准备、消毒、切开、成形、缝合、处理用物，必要时包扎固定、放置引流物等步骤所需的人力资源和基本物质资源消耗。</t>
  </si>
  <si>
    <t>32</t>
  </si>
  <si>
    <t>阴道紧缩手术费</t>
  </si>
  <si>
    <t>通过手术紧缩阴道壁。</t>
  </si>
  <si>
    <t>所定价格涵盖手术计划、术区准备、消毒、加固、缝合、处理用物等步骤所需的人力资源和基本物质资源消耗。</t>
  </si>
  <si>
    <t>建议实行市场调节价。</t>
  </si>
  <si>
    <t>33</t>
  </si>
  <si>
    <t>阴道替代成形费</t>
  </si>
  <si>
    <t>通过手术替代成形，治疗阴道缺失、畸形或结构异常。</t>
  </si>
  <si>
    <t>限阴道闭锁</t>
  </si>
  <si>
    <t>34</t>
  </si>
  <si>
    <t>阴道闭合手术费</t>
  </si>
  <si>
    <t>通过手术方式缝合部分或全部阴道腔。</t>
  </si>
  <si>
    <t>所定价格涵盖手术计划、术区准备、消毒、分离、切除、缝合、处理用物，必要时包扎固定、放置引流物等步骤所需的人力资源和基本物质资源消耗。</t>
  </si>
  <si>
    <t>35</t>
  </si>
  <si>
    <t>宫颈环扎费（非孕期）</t>
  </si>
  <si>
    <t>通过手术环扎宫颈口。</t>
  </si>
  <si>
    <t>所定价格涵盖手术计划、术区准备、消毒、环扎、处理用物、拆线等步骤所需的人力资源和基本物质资源消耗。</t>
  </si>
  <si>
    <t>36</t>
  </si>
  <si>
    <t>宫颈部分切除费</t>
  </si>
  <si>
    <t>通过手术切除部分宫颈。</t>
  </si>
  <si>
    <t>37</t>
  </si>
  <si>
    <t>宫颈根治性切除费</t>
  </si>
  <si>
    <t>通过手术切除全部的宫颈、周围组织及盆腔淋巴结。</t>
  </si>
  <si>
    <t>所定价格涵盖手术计划、术区准备、消毒、分离、切除、缝合、处理用物等步骤所需的人力资源和基本物质资源消耗。</t>
  </si>
  <si>
    <t>38</t>
  </si>
  <si>
    <t>宫颈肌瘤切除费（常规）</t>
  </si>
  <si>
    <t>通过手术切除宫颈肌瘤。</t>
  </si>
  <si>
    <t>所定价格涵盖手术计划、术区准备、消毒、宫腔探查、切除肌瘤、缝合、处理用物等步骤所需的人力资源和基本物质资源消耗。</t>
  </si>
  <si>
    <t>39</t>
  </si>
  <si>
    <t>宫颈肌瘤切除费（复杂）</t>
  </si>
  <si>
    <t>通过手术切除复杂情况宫颈肌瘤。</t>
  </si>
  <si>
    <t>复杂指：宫颈管内肌瘤≥3厘米或肌瘤切除数≥2个</t>
  </si>
  <si>
    <t>40</t>
  </si>
  <si>
    <t>人工流产费（常规）</t>
  </si>
  <si>
    <t>通过钳刮、吸引等方式终止早期妊娠。</t>
  </si>
  <si>
    <t>所定价格涵盖手术计划、术区准备、冲洗、消毒、探针探查、钳刮、吸引、检查妊娠物的完整性、处理用物等步骤所需的人力资源和基本物质资源消耗。</t>
  </si>
  <si>
    <t>限生育险</t>
  </si>
  <si>
    <t>41</t>
  </si>
  <si>
    <t>人工流产费（复杂）</t>
  </si>
  <si>
    <t>通过钳刮、吸引等方式终止复杂情况的早期妊娠。</t>
  </si>
  <si>
    <t>复杂指：畸形子宫、瘢痕子宫、 哺乳期子宫、宫颈妊娠等。</t>
  </si>
  <si>
    <t>42</t>
  </si>
  <si>
    <t>清宫费（常规）</t>
  </si>
  <si>
    <t>通过手术去除宫内异常组织，或取出宫内组织。</t>
  </si>
  <si>
    <t>所定价格涵盖手术计划、术区准备、消毒、宫腔探查、清宫或分段刮宫、处理用物等步骤所需的人力资源和基本物质资源消耗。</t>
  </si>
  <si>
    <t>01宫腔组织吸取
02刮宫</t>
  </si>
  <si>
    <t>不与“宫腔异物取出费”、“瘢痕子宫妊娠病灶切除费”同时收取。</t>
  </si>
  <si>
    <t>42-1</t>
  </si>
  <si>
    <t>清宫费（常规）-宫腔组织吸取（扩展）</t>
  </si>
  <si>
    <t>42-2</t>
  </si>
  <si>
    <t>清宫费（常规）-刮宫（扩展）</t>
  </si>
  <si>
    <t>43</t>
  </si>
  <si>
    <t>清宫费（复杂）</t>
  </si>
  <si>
    <t>对病情复杂的情况，通过手术去除宫内异常组织，或取出宫内组织。</t>
  </si>
  <si>
    <t>01分段诊刮</t>
  </si>
  <si>
    <t>1.复杂指：畸形子宫、瘢痕子宫、稽留流产等。
2.分段诊刮指同时取出宫颈和宫腔的组织。
3.不与“宫腔异物取出费”、“瘢痕子宫妊娠病灶切除费”同时收取。</t>
  </si>
  <si>
    <t>43-1</t>
  </si>
  <si>
    <t>清宫费（复杂）-分段诊刮（扩展）</t>
  </si>
  <si>
    <t>1.复杂指：畸形子宫、瘢痕子宫、稽留流产等。
2.分段诊刮指同时取出宫颈和宫腔的组织。
4.不与“宫腔异物取出费”、“瘢痕子宫妊娠病灶切除费”同时收取。</t>
  </si>
  <si>
    <t>44</t>
  </si>
  <si>
    <t>宫腔粘连分离费</t>
  </si>
  <si>
    <t>通过手术分离宫腔粘连。</t>
  </si>
  <si>
    <t>所定价格涵盖手术计划、术区准备、消毒、宫腔探查、分离、处理用物等步骤所需的人力资源和基本物质资源消耗。</t>
  </si>
  <si>
    <t>01宫颈管粘连分离</t>
  </si>
  <si>
    <t>44-1</t>
  </si>
  <si>
    <t>宫腔粘连分离费-宫颈管粘连分离（加收）</t>
  </si>
  <si>
    <t>45</t>
  </si>
  <si>
    <t>宫腔异物取出费</t>
  </si>
  <si>
    <t>通过器械取出嵌顿在子宫壁的宫腔内异物。</t>
  </si>
  <si>
    <t>所定价格涵盖手术计划、扩宫、探查、取异物，必要时缝合、处理用物等操作所需的人力资源和基本物质资源消耗。</t>
  </si>
  <si>
    <t>不与“清宫费”、“瘢痕子宫妊娠病灶切除费”同时收取。</t>
  </si>
  <si>
    <t>46</t>
  </si>
  <si>
    <t>宫内节育器放置费</t>
  </si>
  <si>
    <t>在子宫内放入节育器。</t>
  </si>
  <si>
    <t>所定价格涵盖手术计划、术区准备、冲洗、消毒、扩张、放置节育器、处理用物等步骤所需的人力资源和基本物质资源消耗。</t>
  </si>
  <si>
    <t>01宫内节育器缝合固定</t>
  </si>
  <si>
    <t>46-1</t>
  </si>
  <si>
    <t>宫内节育器放置费-宫内节育器缝合固定（加收）</t>
  </si>
  <si>
    <t>47</t>
  </si>
  <si>
    <t>宫内节育器取出费</t>
  </si>
  <si>
    <t>取出子宫内的节育器。</t>
  </si>
  <si>
    <t>所定价格涵盖手术计划、术区准备、冲洗、消毒、扩张、取出节育器、处理用物等步骤所需的人力资源和基本物质资源消耗。</t>
  </si>
  <si>
    <t>取出嵌顿在子宫壁上的节育器，按“宫腔异物取出费”收取。</t>
  </si>
  <si>
    <t>48</t>
  </si>
  <si>
    <t>子宫活检费</t>
  </si>
  <si>
    <t>取子宫或韧带部位组织进行活检。</t>
  </si>
  <si>
    <t>所定价格涵盖手术计划、术区准备、消毒、切开、探查、取样、处理用物等步骤所需的人力资源和基本物质资源消耗。</t>
  </si>
  <si>
    <t>不与同部位其他手术同时收费。</t>
  </si>
  <si>
    <t>49</t>
  </si>
  <si>
    <t>瘢痕子宫妊娠病灶切除费</t>
  </si>
  <si>
    <t>通过手术切除瘢痕子宫的妊娠组织。</t>
  </si>
  <si>
    <t>所定价格涵盖手术计划、术区准备、消毒、切开、宫腔探查、切除、缝合、处理用物，必要时修补等步骤所需的人力资源和基本物质资源消耗。</t>
  </si>
  <si>
    <t>01宫角妊娠病灶切除</t>
  </si>
  <si>
    <t>不与“清宫费”、“宫腔异物取出费”同时收取。</t>
  </si>
  <si>
    <t>49-1</t>
  </si>
  <si>
    <t>瘢痕子宫妊娠病灶切除费-宫角妊娠病灶切除（扩展）</t>
  </si>
  <si>
    <t>50</t>
  </si>
  <si>
    <t>子宫内膜去除费</t>
  </si>
  <si>
    <t>通过各种方式去除子宫内膜。</t>
  </si>
  <si>
    <t>所定价格涵盖手术计划、术区准备、消毒、宫腔探查、去除内膜、处理用物等步骤所需的人力资源和基本物质资源消耗。</t>
  </si>
  <si>
    <t>51</t>
  </si>
  <si>
    <t>子宫内膜息肉去除费</t>
  </si>
  <si>
    <t>通过手术去除子宫内膜息肉。</t>
  </si>
  <si>
    <t>所定价格涵盖手术计划、术区准备、消毒、宫腔探查、去除、处理用物等步骤所需的人力资源和基本物质资源消耗。</t>
  </si>
  <si>
    <t>01宫颈管息肉去除减收</t>
  </si>
  <si>
    <t>51-1</t>
  </si>
  <si>
    <t>子宫内膜息肉去除费-宫颈管息肉去除（减收）</t>
  </si>
  <si>
    <t>52</t>
  </si>
  <si>
    <t>子宫肌瘤切除费（常规）</t>
  </si>
  <si>
    <t>通过手术切除子宫肌瘤。</t>
  </si>
  <si>
    <t>01子宫腺肌病灶切除</t>
  </si>
  <si>
    <t>52-1</t>
  </si>
  <si>
    <t>子宫肌瘤切除费（常规）-子宫腺肌病灶切除（扩展）</t>
  </si>
  <si>
    <t>53</t>
  </si>
  <si>
    <t>子宫肌瘤切除费（复杂）</t>
  </si>
  <si>
    <t>通过手术切除复杂情况子宫肌瘤。</t>
  </si>
  <si>
    <t>复杂指：肌瘤≥8厘米或肌瘤切除数≥6个。</t>
  </si>
  <si>
    <t>54</t>
  </si>
  <si>
    <t>子宫动脉结扎费</t>
  </si>
  <si>
    <t>通过手术结扎子宫动脉，阻断子宫血供。</t>
  </si>
  <si>
    <t>所定价格涵盖手术计划、术区准备、消毒、宫腔探查、结扎、处理用物等步骤所需的人力资源和基本物质资源消耗。</t>
  </si>
  <si>
    <t>限瘢痕妊娠、肿瘤出血</t>
  </si>
  <si>
    <t>55</t>
  </si>
  <si>
    <t>子宫次全切除费</t>
  </si>
  <si>
    <t>通过手术切除子宫体，同时保留宫颈。</t>
  </si>
  <si>
    <t>所定价格涵盖手术计划、术区准备、消毒、切开、宫腔探查、切除、分离、缝合、处理用物等步骤所需的人力资源和基本物质资源消耗。</t>
  </si>
  <si>
    <t>56</t>
  </si>
  <si>
    <t>子宫全切除费</t>
  </si>
  <si>
    <t>通过手术切除全部子宫。</t>
  </si>
  <si>
    <t>57</t>
  </si>
  <si>
    <t>子宫扩大切除费（常规）</t>
  </si>
  <si>
    <t>通过手术切除全部子宫及筋膜外周围组织。</t>
  </si>
  <si>
    <t>所定价格涵盖手术计划、术区准备、消毒、切开、盆腹腔探查、分离、切除、缝合、处理用物，必要时放置引流物等步骤所需的人力资源和基本物质资源消耗。</t>
  </si>
  <si>
    <t>58</t>
  </si>
  <si>
    <t>子宫扩大切除费（复杂）</t>
  </si>
  <si>
    <t>通过手术切除全部子宫，并次广泛、广泛切除筋膜外周围组织。</t>
  </si>
  <si>
    <t>59</t>
  </si>
  <si>
    <t>子宫修补费</t>
  </si>
  <si>
    <t>通过手术修补破损子宫（包括剖腹产切口憩室）。</t>
  </si>
  <si>
    <t>所定价格涵盖手术计划、术区准备、消毒、宫腔探查、缝合修补、处理用物等步骤所需的人力资源和基本物质资源消耗。</t>
  </si>
  <si>
    <t>60</t>
  </si>
  <si>
    <t>子宫矫形费</t>
  </si>
  <si>
    <t>通过手术纠正子宫纵隔、残角子宫、双角子宫等子宫畸形。</t>
  </si>
  <si>
    <t>所定价格涵盖手术计划、术区准备、消毒、切开、宫腔探查、缝合、处理用物，必要时切除等步骤所需的人力资源和基本物质资源消耗。</t>
  </si>
  <si>
    <t>61</t>
  </si>
  <si>
    <t>子宫悬吊费</t>
  </si>
  <si>
    <t>对子宫、阴道周围韧带等组织进行悬吊固定。</t>
  </si>
  <si>
    <t>所定价格涵盖手术计划、术区准备、消毒、切开、分离、缝合悬吊、处理用物等步骤所需的人力资源和基本物质资源消耗。</t>
  </si>
  <si>
    <t>62</t>
  </si>
  <si>
    <t>输卵管穿刺费</t>
  </si>
  <si>
    <t>通过穿刺输卵管，抽吸引流、注药等。</t>
  </si>
  <si>
    <t>所定价格涵盖手术计划、术区准备、消毒、切开、穿刺、抽吸，必要时注药、取样等步骤所需的人力资源和基本物质资源消耗。</t>
  </si>
  <si>
    <t>63</t>
  </si>
  <si>
    <t>输卵管通液费</t>
  </si>
  <si>
    <t>通过输卵管注液，进行诊断或治疗输卵管病变。</t>
  </si>
  <si>
    <t>所定价格涵盖手术计划、术区准备、设备调试、摆位、消毒、插管、注液、拔管、处理用物，必要时注药等步骤所需的人力资源和基本物质资源消耗。</t>
  </si>
  <si>
    <t>开展输卵管造影，按“输卵管通液费”+相关影像学造影成像项目收费。</t>
  </si>
  <si>
    <t>64</t>
  </si>
  <si>
    <t>输卵管矫形费</t>
  </si>
  <si>
    <t>通过手术修复输卵管。</t>
  </si>
  <si>
    <t>所定价格涵盖手术计划、术区准备、消毒、切开、修复、缝合、处理用物等步骤所需的人力资源和基本物质资源消耗。</t>
  </si>
  <si>
    <t>65</t>
  </si>
  <si>
    <t>输卵管吻合复通费</t>
  </si>
  <si>
    <t>通过手术吻合复通输卵管。</t>
  </si>
  <si>
    <t>所定价格涵盖手术计划、术区准备、消毒、切开、分离、切除、吻合、处理用物等步骤所需的人力资源和基本物质资源消耗。</t>
  </si>
  <si>
    <t>66</t>
  </si>
  <si>
    <t>输卵管宫角植入费</t>
  </si>
  <si>
    <t>通过手术切除输卵管阻塞段，固定于子宫角。</t>
  </si>
  <si>
    <t>所定价格涵盖手术计划、术区准备、消毒、切除、缝合固定、处理用物等步骤所需的人力资源和基本物质资源消耗。</t>
  </si>
  <si>
    <t>67</t>
  </si>
  <si>
    <t>输卵管切除费</t>
  </si>
  <si>
    <t>通过手术切除输卵管或输卵管病灶。</t>
  </si>
  <si>
    <t>所定价格涵盖手术计划、术区准备、消毒、切开、分离、切除、缝合、处理用物等步骤所需的人力资源和基本物质资源消耗。</t>
  </si>
  <si>
    <t>68</t>
  </si>
  <si>
    <t>输卵管开窗费</t>
  </si>
  <si>
    <t>通过手术取出输卵管妊娠物。</t>
  </si>
  <si>
    <t>所定价格涵盖手术计划、术区准备、消毒、切开、分离、取出、处理用物，必要时注药等步骤所需的人力资源和基本物质资源消耗。</t>
  </si>
  <si>
    <t>69</t>
  </si>
  <si>
    <t>输卵管阻断费</t>
  </si>
  <si>
    <t>通过各种方式阻断输卵管。</t>
  </si>
  <si>
    <t>所定价格涵盖手术计划、术区准备、消毒、切开、分离、阻断、缝合、处理用物等步骤所需的人力资源和基本物质资源消耗。</t>
  </si>
  <si>
    <t>70</t>
  </si>
  <si>
    <t>卵巢打孔费</t>
  </si>
  <si>
    <t>通过手术在卵巢上打孔。</t>
  </si>
  <si>
    <t>所定价格涵盖手术计划、术区准备、消毒、切开、分离、打孔、处理用物等步骤所需的人力资源和基本物质资源消耗。</t>
  </si>
  <si>
    <t>71</t>
  </si>
  <si>
    <t>卵巢切开探查费</t>
  </si>
  <si>
    <t>通过手术探查卵巢。</t>
  </si>
  <si>
    <t>所定价格涵盖手术计划、术区准备、消毒、探查、处理用物，必要时取样等步骤所需的人力资源和基本物质资源消耗。</t>
  </si>
  <si>
    <t>72</t>
  </si>
  <si>
    <t>卵巢部分切除费</t>
  </si>
  <si>
    <t>通过手术切除部分卵巢或卵巢病灶。</t>
  </si>
  <si>
    <t>所定价格涵盖手术计划、术区准备、消毒、切开、分离、切除、缝合、修复、处理用物等步骤所需的人力资源和基本物质资源消耗。</t>
  </si>
  <si>
    <t>01卵巢组织切取</t>
  </si>
  <si>
    <t>72-1</t>
  </si>
  <si>
    <t>卵巢部分切除费-卵巢组织切取（扩展）</t>
  </si>
  <si>
    <t>73</t>
  </si>
  <si>
    <t>卵巢切除费</t>
  </si>
  <si>
    <t>通过手术切除整个卵巢。</t>
  </si>
  <si>
    <t>所定价格涵盖手术计划、术区准备、消毒、切开、分离、切除、处理用物等步骤所需的人力资源和基本物质资源消耗。</t>
  </si>
  <si>
    <t>74</t>
  </si>
  <si>
    <t>卵巢癌根治性切除费</t>
  </si>
  <si>
    <t>通过手术切除整个子宫、双附件及区域淋巴结、大网膜。</t>
  </si>
  <si>
    <t>75</t>
  </si>
  <si>
    <t>卵巢移位费</t>
  </si>
  <si>
    <t>通过手术将卵巢移位至身体其他部位。</t>
  </si>
  <si>
    <t>所定价格涵盖手术计划、术区准备、消毒、切开、探查、游离、移位、固定、缝合、处理用物等步骤所需的人力资源和基本物质资源消耗。</t>
  </si>
  <si>
    <t>76</t>
  </si>
  <si>
    <t>卵巢组织移植费</t>
  </si>
  <si>
    <t>通过手术移植卵巢组织。</t>
  </si>
  <si>
    <t>所定价格涵盖手术计划、术区准备、消毒、切开、分离植入、吻合、固定、缝合、处理用物等步骤所需的人力资源和基本物质资源消耗。</t>
  </si>
  <si>
    <t>77</t>
  </si>
  <si>
    <t>盆腔手术探查费</t>
  </si>
  <si>
    <t>通过手术探查盆腔脏器、腹膜。</t>
  </si>
  <si>
    <t>78</t>
  </si>
  <si>
    <t>子宫内膜异位病灶切除费（常规）</t>
  </si>
  <si>
    <t>通过手术切除子宫内膜异位病灶。</t>
  </si>
  <si>
    <t>所定价格涵盖手术计划、术区准备、消毒、切开、探查、分离、切除异位内膜，必要时缝合、放置引流物、处理用物等步骤所需的人力资源和基本物质资源消耗。</t>
  </si>
  <si>
    <t>79</t>
  </si>
  <si>
    <t>子宫内膜异位病灶切除费（复杂）</t>
  </si>
  <si>
    <t>通过手术切除复杂情况子宫内膜异位病灶。</t>
  </si>
  <si>
    <r>
      <rPr>
        <sz val="10"/>
        <rFont val="仿宋_GB2312"/>
        <charset val="134"/>
      </rPr>
      <t>复杂指：子宫内膜异位病变浸润深度≥5毫米或侵犯3个及以上部位</t>
    </r>
    <r>
      <rPr>
        <b/>
        <sz val="10"/>
        <rFont val="仿宋_GB2312"/>
        <charset val="134"/>
      </rPr>
      <t>。</t>
    </r>
  </si>
  <si>
    <t>80</t>
  </si>
  <si>
    <t>淋巴结清扫费（盆腔）</t>
  </si>
  <si>
    <t>通过手术清扫盆腔淋巴结。</t>
  </si>
  <si>
    <t>81</t>
  </si>
  <si>
    <t>盆腔粘连松解费</t>
  </si>
  <si>
    <t>通过手术分离盆腔粘连组织。</t>
  </si>
  <si>
    <t>所定价格涵盖手术计划、术区准备、消毒、探查、分离松解、处理用物等步骤所需的人力资源和基本物质资源消耗。</t>
  </si>
  <si>
    <t>82</t>
  </si>
  <si>
    <t>盆腔肿瘤切除费</t>
  </si>
  <si>
    <t>通过手术切除盆腔内肿瘤。</t>
  </si>
  <si>
    <t>所定价格涵盖手术计划、术区准备、消毒、探查、切除、缝合、处理用物等步骤所需的人力资源和基本物质资源消耗。</t>
  </si>
  <si>
    <t>83</t>
  </si>
  <si>
    <t>盆底重建费</t>
  </si>
  <si>
    <t>通过手术重建盆底支持组织。</t>
  </si>
  <si>
    <t>84</t>
  </si>
  <si>
    <t>避孕药皮下埋植费</t>
  </si>
  <si>
    <t>皮下埋植避孕药。</t>
  </si>
  <si>
    <t>所定价格涵盖手术计划、术区准备、消毒、切开、埋植、取出药物、缝合、处理用物等步骤所需的人力资源和基本物质资源消耗。</t>
  </si>
  <si>
    <t>85</t>
  </si>
  <si>
    <t>避孕药取出费</t>
  </si>
  <si>
    <t>取出皮下埋植的避孕药。</t>
  </si>
  <si>
    <t>所定价格涵盖手术计划、术区准备、消毒、切开、取出药物、缝合、处理用物等步骤所需的人力资源和基本物质资源消耗。</t>
  </si>
  <si>
    <t>解释说明：
1.本指南以妇科为重点，按照妇科相关主要环节的服务产出设立医疗服务价格项目。根据《深化医疗服务价格改革试点方案》（医保发〔2021〕41号）“厘清价格项目与临床诊疗技术规范、医疗机构成本要素、不同应用场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立项指南对此进行了合并。制定妇科医疗服务项目价格时，体现技术劳务价值，使收费水平覆盖绝大部分的差异化操作；立项指南所定价格属于政府指导价为最高限价，下浮不限；同时，医疗机构、医务人员有关创新改良，可以采取“现有项目兼容”的方式简化处理，无需申报新增医疗服务价格项目，直接按照对应的整合项目执行即可。
2.本指南所称的“价格构成”，指项目价格应涵盖的各类资源消耗，用于确定计价单元的边界，是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本指南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相应的加/减收水平后，据实收费。
4.本指南所称“扩展项”，指同一项目下以不同方式提供或在不同场景应用时，只扩展价格项目适用范围、不额外加价的一类子项，子项的价格按主项目执行。
5.本指南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注射器、可复用的操作器具、冲洗工具、冲洗液、润滑剂等。基本物耗成本计入项目价格，不另行收费。除基本物耗以外的其他耗材，按照实际采购价格零差率销售。
6.本指南价格构成中所称的“穿刺”为主项操作涉及的必要穿刺技术。
7.本指南中涉及“包括……”“…… 等”的，属于开放型表述，所指对象不仅局限于表述中列明的事项，也包括未列明的同类事项。
8.本指南中项目涉及的腹腔镜、宫腔镜等常规内镜下手术已包含在价格构成中，医疗机构在开展相关操作时，执行与开放手术相同的价格标准。
9.本指南中手术项目若需病理取样，地方定价时应考虑在原项目的价格构成中包含标本的留取和送检的人力资源和基本物质资源消耗。
10.本指南中所涉及的子宫相关价格项目，如患者为双子宫且需同时诊疗的，按两次收费计价。</t>
  </si>
  <si>
    <t>附件3</t>
  </si>
  <si>
    <t>废止部分医疗服务项目医保支付标准表</t>
  </si>
  <si>
    <t>编码</t>
  </si>
  <si>
    <t>项目
内涵</t>
  </si>
  <si>
    <t>除外
内容</t>
  </si>
  <si>
    <t>项目
等级</t>
  </si>
  <si>
    <t>增负
比例</t>
  </si>
  <si>
    <t>支付
单位</t>
  </si>
  <si>
    <t>医保最高支付标准(元)</t>
  </si>
  <si>
    <t>支付
范围</t>
  </si>
  <si>
    <t>综合诊查类</t>
  </si>
  <si>
    <t>AAAA0001</t>
  </si>
  <si>
    <t>普通门诊诊察费</t>
  </si>
  <si>
    <t>指主治及以下医师提供的普通门诊诊疗服务。挂号，初建病历(电子或纸质病历)，核实就诊者信息，就诊病历传送，病案管理。询问病情，听取主诉，病史采集，向患者或家属告知，进行一般物理检查，书写病历，开具检查单，根据病情提供治疗方案(治疗单、处方)等。</t>
  </si>
  <si>
    <t>符合《关于免收军人及有关人员挂号费的通知》（津卫财[2004]146号）、《关于免收60岁以上老年人普通门诊挂号费的通知》（津卫财[2005]538号）、《关于印发&lt;天津市优抚对象医疗保障实施意见&gt;的通知》（津民发[2008]11号）等文件规定及其他免收普通门诊挂号费的情况减半。</t>
  </si>
  <si>
    <t>AAAA0001-Z2</t>
  </si>
  <si>
    <t>糖尿病门诊诊察费（门特加收）</t>
  </si>
  <si>
    <t>糖尿病门特</t>
  </si>
  <si>
    <t>AAAA0002</t>
  </si>
  <si>
    <t>副主任医师门诊诊察费</t>
  </si>
  <si>
    <t>指由副主任医师在专家门诊提供技术劳务的诊疗服务。挂号，初建病历(电子或纸质病历)，核实就诊者信息，就诊病历传送，病案管理。询问病情，听取患者主诉，病史采集，向患者或家属告知，进行一般物理检查，书写病历，开具检查单，根据病情提供治疗方案(治疗单、处方)等病情诊治和健康指导。</t>
  </si>
  <si>
    <t>AAAA0003</t>
  </si>
  <si>
    <t>主任医师门诊诊察费</t>
  </si>
  <si>
    <t>指由主任医师在专家门诊提供技术劳务的诊疗服务。挂号，初建病历(电子或纸质病历)，核实就诊者信息，就诊病历传送，病案管理。询问病情，听取患者主诉，病史采集，向患者或家属告知，进行一般物理检查，书写病历，开具检查单，根据病情提供治疗方案(治疗单、处方)等病情诊治和健康指导。</t>
  </si>
  <si>
    <t>AACA0001</t>
  </si>
  <si>
    <t>体检费</t>
  </si>
  <si>
    <t>指普通体检。综合分析，做出体检结论，出具总检报告，建立个人健康体检档案。含内、外、妇、眼、耳鼻喉科常规检查及婴幼儿查体。不含影像、化验和其它检查。</t>
  </si>
  <si>
    <t>AAEB0001</t>
  </si>
  <si>
    <t>围产期健康咨询指导</t>
  </si>
  <si>
    <t>指门诊医生向患者解答孕前、孕期、产褥期相关营养问题。如孕前、孕期及产褥期各阶段的营养需要，如何进行营养状况评估，如何进行膳食补充，如何进行合并症的营养治疗等，以及产前注意事项、运动等。</t>
  </si>
  <si>
    <t>AAAG0001</t>
  </si>
  <si>
    <t>普通门诊中医辨证论治</t>
  </si>
  <si>
    <t>指由主治及以下中医或中西医结合医师在中医普通门诊提供的诊疗服务。通过望闻问切收集中医四诊信息，依据中医理论进行辨证，分析病因、病位、病性及病机转化，作出证候诊断，提出治疗方案。含挂号费。</t>
  </si>
  <si>
    <t>AAAG0002</t>
  </si>
  <si>
    <t>副主任医师门诊中医辨证论治</t>
  </si>
  <si>
    <t>指由具有副高级职称的中医或中西医结合医师在中医专家门诊提供的诊疗服务。通过望闻问切收集中医四诊信息，依据中医理论进行辨证，分析病因、病位、病性及病机转化，作出证候诊断，提出治疗方案。含挂号费。</t>
  </si>
  <si>
    <t>AAAG0003</t>
  </si>
  <si>
    <t>主任医师门诊中医辨证论治</t>
  </si>
  <si>
    <t>指由具有正高级职称的中医或中西医结合医师在中医专家门诊提供的诊疗服务。通过望闻问切收集中医四诊信息，依据中医理论进行辨证，分析病因、病位、病性及病机转化，作出证候诊断，提出治疗方案。含挂号费。</t>
  </si>
  <si>
    <t>AAAG0004</t>
  </si>
  <si>
    <t>国医大师门诊中医辨证论治</t>
  </si>
  <si>
    <t>指由国家授予“国医大师”称号的专家在中医专家门诊提供的诊疗服务。通过望闻问切收集中医四诊信息，依据中医理论进行辨证，分析病因、病位、病性及病机转化，作出证候诊断，提出治疗方案。含挂号费。</t>
  </si>
  <si>
    <t>限村医门诊</t>
  </si>
  <si>
    <t>门诊费类</t>
  </si>
  <si>
    <t>AAAB0001</t>
  </si>
  <si>
    <t>急诊诊察费</t>
  </si>
  <si>
    <t>指各级急诊医师在护士配合下于急诊区域24小时提供的急诊诊疗服务。挂号，初建病历(电子或纸质病历)，核实就诊者信息，就诊病历传送，病案管理。急诊医师询问病情，听取主诉，病史采集，向患者或家属告知，进行一般物理检查，书写病历，开具检查单，提供治疗方案(治疗单、处方)等服务，记录病人生命体征。必要时开通绿色通道。</t>
  </si>
  <si>
    <t>AAAH0001</t>
  </si>
  <si>
    <t>急诊中医辨证论治</t>
  </si>
  <si>
    <t>指由各级中医、中西医结合医务人员提供的24小时急诊急救中医诊疗服务。通过望闻问切收集中医四诊信息，依据中医理论进行辨证，分析病因、病位、病性及病机转化，作出证候诊断，提出治疗方案。含挂号费。</t>
  </si>
  <si>
    <t>AAAJ0001</t>
  </si>
  <si>
    <t>门/急诊留观中医辨证论治</t>
  </si>
  <si>
    <t>指由中医、中西医结合医务人员对急诊留观患者提供的中医诊疗服务。通过望闻问切收集中医四诊信息，依据中医理论进行辨证，分析病因、病位、病性及病机转化，作出证候诊断，提出治疗方案。含挂号费。</t>
  </si>
  <si>
    <t>与门/急诊中医辨证论治不能同时收取。</t>
  </si>
  <si>
    <t>AAAD0001</t>
  </si>
  <si>
    <t>住院诊察费</t>
  </si>
  <si>
    <t>指医务人员对住院患者进行的日常诊察工作。检查及观察患者病情，病案讨论，制定和调整治疗方案，住院日志书写,向患者或家属告知病情，解答患者咨询，院、科级大查房。不含邀请院际或院内会诊进行治疗指导。</t>
  </si>
  <si>
    <t>AAAK0001</t>
  </si>
  <si>
    <t>住院中医辨证论治</t>
  </si>
  <si>
    <t>指由中医、中西医结合医务人员对住院患者提供的中医诊疗服务。通过望闻问切收集中医四诊信息，依据中医理论进行辨证，分析病因、病位、病性及病机转化，作出证候诊断，提出治疗方案。</t>
  </si>
  <si>
    <t>AADB0001-Z13</t>
  </si>
  <si>
    <t>多学科(MDT)联合诊疗</t>
  </si>
  <si>
    <t>病情涉及多学科、需要多个学科协同诊疗，由至少3个学科的高级职称卫生技术人员，通过定期定址的讨论，为患者提供“一站式”的医疗服务及联合诊疗方案。不含相关检查、检验等项目。</t>
  </si>
  <si>
    <t>每学科/次</t>
  </si>
  <si>
    <t>AADB0001</t>
  </si>
  <si>
    <t>院内会诊</t>
  </si>
  <si>
    <t>因病情需要在医院内进行的科室间的医疗、护理会诊。</t>
  </si>
  <si>
    <t>科/次</t>
  </si>
  <si>
    <t>AADF0001</t>
  </si>
  <si>
    <t>精神医学多专家会诊</t>
  </si>
  <si>
    <t>针对精神病患者或家属对诊断及治疗的异议或存在的诊断治疗疑难问题，由3名具有高级职称的精神科医师根据患者既往诊断治疗和现场精神检查，对患者作出现状评估和诊断治疗建议。不含各项心理检测。</t>
  </si>
  <si>
    <t>AADM0001</t>
  </si>
  <si>
    <t>院内中医辨证论治会诊</t>
  </si>
  <si>
    <t>指因患者病情需要，由院内不同科室的具有主治医师以上职称的中医或中西医结合医务人员提供的中医会诊诊疗服务。通过望闻问切收集中医四诊信息，依据中医理论进行辨证，分析病因、病位、病性及病机转化，作出证候诊断，提出治疗方案。</t>
  </si>
  <si>
    <t>AADA0001</t>
  </si>
  <si>
    <t>院际会诊</t>
  </si>
  <si>
    <t>指由副主任及主任医师参加的院际间会诊。根据病情提供相关医疗诊断治疗服务。</t>
  </si>
  <si>
    <t>每专家/次</t>
  </si>
  <si>
    <t>AADC0001</t>
  </si>
  <si>
    <t>疑难病理读片会诊</t>
  </si>
  <si>
    <t>指由2位及以上具高级职称的病理医师组成的专家组,对院外提供的病理切片进行的会诊，出具会诊意见,含报告。</t>
  </si>
  <si>
    <t>AADL0001</t>
  </si>
  <si>
    <t>院际中医辨证论治会诊</t>
  </si>
  <si>
    <t>指因患者病情需要，邀请外院具有副高级以上职称的中医或中西医结合医务人员提供的中医会诊诊疗服务。通过望闻问切收集中医四诊信息，依据中医理论进行辨证，分析病因、病位、病性及病机转化，作出证候诊断，提出治疗方案。</t>
  </si>
  <si>
    <t>AADG0001</t>
  </si>
  <si>
    <t>远程会诊</t>
  </si>
  <si>
    <t>指临床各专业按照《远程医疗服务管理规范》开展的会诊服务。开通网络计算机系统，通过远程视频系统提供医学资料,对患者的病情进行研讨的各学科的会诊诊治。不含病理会诊中图像的采集、数字化转换。</t>
  </si>
  <si>
    <t>小时</t>
  </si>
  <si>
    <t>AADN0001</t>
  </si>
  <si>
    <t>远程中医辨证论治会诊</t>
  </si>
  <si>
    <t>开通网络计算机系统，通过计算机系统提供医学资料，由中医、中西医结合专家对患者的病情进行研讨的会诊诊治，综合中医四诊信息，依据中医理论进行辨证，分析病因、病位、病性及病机转化，作出证候诊断，提出治疗方案。</t>
  </si>
  <si>
    <t>限三级医院，及宝坻区、宁河区、蓟州区、武清区、静海区人民医院、中医医院对区域内。</t>
  </si>
  <si>
    <t>AAAA00005-Z1</t>
  </si>
  <si>
    <t>互联网首诊（普通门诊诊察费）</t>
  </si>
  <si>
    <t>指主治及以下医师提供的互联网普通门诊诊疗服务。挂号，初建病历，核实就诊者信息，就诊病历传送，病案管理。询问病情，听取主诉，病史采集，向患者或家属告知，书写病历，根据病情提供治疗方案（治疗单、处方）等。</t>
  </si>
  <si>
    <t>AAAA00005-Z2</t>
  </si>
  <si>
    <t>互联网首诊（副主任医师门诊诊察费）</t>
  </si>
  <si>
    <t>指由副主任医师提供的互联网诊疗服务。挂号，初建病历，核实就诊者信息，就诊病历传送，病案管理。询问病情，听取患者主诉，病史采集，向患者或家属告知，书写病历，根据病情提供治疗方案（治疗单、处方）等病情诊治和健康指导。</t>
  </si>
  <si>
    <t>AAAA00005-Z3</t>
  </si>
  <si>
    <t>互联网首诊（主任医师门诊诊察费）</t>
  </si>
  <si>
    <t>指由主任医师在专家门诊提供的互联网诊疗服务。挂号，初建病历，核实就诊者信息，就诊病历传送，病案管理。询问病情，听取患者主诉，病史采集，向患者或家属告知，书写病历，根据病情提供治疗方案（治疗单、处方）等病情诊治和健康指导。</t>
  </si>
  <si>
    <t>AAAA00005-Z4</t>
  </si>
  <si>
    <t>互联网首诊（普通门诊中医辨证论治）</t>
  </si>
  <si>
    <t>指由主治及以下中医或中西医结合医师提供的互联网诊疗服务。依据中医理论进行辨证，分析病因、病位、病性及病机转化，作出证候诊断，提出治疗方案。含挂号费。</t>
  </si>
  <si>
    <t>AAAA00005-Z5</t>
  </si>
  <si>
    <t>互联网首诊（副主任医师门诊中医辨证论治）</t>
  </si>
  <si>
    <t>指由具有副高级职称的中医或中西医结合医师提供的互联网诊疗服务。依据中医理论进行辨证，分析病因、病位、病性及病机转化，作出证候诊断，提出治疗方案。含挂号费。</t>
  </si>
  <si>
    <t>AAAA00005-Z6</t>
  </si>
  <si>
    <t>互联网首诊（主任医师门诊中医辨证论治）</t>
  </si>
  <si>
    <t>指由具有正高级职称的中医或中西医结合医师提供的互联网诊疗服务。依据中医理论进行辨证，分析病因、病位、病性及病机转化，作出证候诊断，提出治疗方案。含挂号费。</t>
  </si>
  <si>
    <t>AAAA0004-Z1</t>
  </si>
  <si>
    <t>医师互联网诊察费-西医</t>
  </si>
  <si>
    <t>指医师、副主任医师、主任医师通过医疗机构互联网医疗服务平台直接向患者提供的常见病、慢性病复诊诊疗服务。在线询问病史、听取患者主诉，查看医疗图文信息，记录病情，提供诊疗建议，例如提供治疗方案或开具处方。</t>
  </si>
  <si>
    <t>AAAA0004-Z2</t>
  </si>
  <si>
    <t>医师互联网诊察费-中医</t>
  </si>
  <si>
    <t>FKA05704</t>
  </si>
  <si>
    <t>远程心电监测</t>
  </si>
  <si>
    <t>建立患者信息档案，皮肤清洁处理，安放电极，固定电极及导线，佩戴动态心电监护仪，借助远程动态心电监测平台，实时远程记录患者12导联心电信息。心电数据通过无线网络实时传输至监测平台，在线实时监控所有数据，同时通过屏幕墙实时监测重点病人心电动态波形并可在线回放。达到预警标准时，通过电话进行预警。医师利用计算机辅助分析数据，审核出具报告。一般连续监测24小时为一次，每次监测有效记录时间应不少于20小时</t>
  </si>
  <si>
    <t>适用于胸痛、心力衰竭、疑似心律失常等广泛性心血管疾病。</t>
  </si>
  <si>
    <t>TTJF0159</t>
  </si>
  <si>
    <t>远程血压监测</t>
  </si>
  <si>
    <t>借助远程动态血压监测平台，建立患者档案，设置动态测量计划及预警标准，发放动态血压监测仪，气袖均匀紧贴皮肤缠于上臂，动态血压监测仪根据测量计划自动测量血压，医生同时指导患者记录当天的日常活动。测量的血压数据通过无线网络实时传输至监测平台，超出预警标准后为患者实时发送短信进行预警。至少监测20小时后取下监测仪，血压分析软件根据实时上传的数据形成图表，医生结合患者情况分析后出具报告。</t>
  </si>
  <si>
    <t>适用于监测丶评估全天血压节律和全时段血压情况的高血压人群及需进一步明确高血压诊断的人群。</t>
  </si>
  <si>
    <t>AABG0001</t>
  </si>
  <si>
    <t>取暖费</t>
  </si>
  <si>
    <t>指病房、门/急诊留观床位，具有取暖设施，并提供取暖服务。含供暖设施及取暖运转消耗、维修及管理人员劳务。</t>
  </si>
  <si>
    <t>门/急诊取暧费4小时以内按半天计价</t>
  </si>
  <si>
    <t>AABH0001</t>
  </si>
  <si>
    <t>空调费</t>
  </si>
  <si>
    <t>指病房、门/急诊留观床位，具有空调设施，并提供相应服务。含空调设施及运转消耗、维修及管理人员劳务。</t>
  </si>
  <si>
    <t>门/急诊空调费4小时以内按半天计价</t>
  </si>
  <si>
    <t>AABA0002</t>
  </si>
  <si>
    <t>三、四人间床位费</t>
  </si>
  <si>
    <t>接诊登记，进行住院指导，办理入(出)院手续，按医嘱收费计价，复核及住院费用清单打印等服务。含病床、床头柜、座椅(或木凳)、床垫、棉褥、棉被(或毯)、枕头、床单、病人服装、热水瓶(或器)、废品袋(或篓)等。被服洗涤，病床及病区清洁消毒，开水供应，煤、水、电、燃(油)消耗。有条件的医院设有医生计算机工作站，一般物理诊断器械，检查申请单、处方笺等消耗。住院费用查询，独立卫生间，公示设施，公用电话设施。含医用垃圾、污水处理。</t>
  </si>
  <si>
    <t>AABA0003</t>
  </si>
  <si>
    <t>双人间床位费</t>
  </si>
  <si>
    <t>接诊登记，进行住院指导，办理入(出)院手续，按医嘱收费计价，复核，及住院费用清单打印等服务。含病床、床头柜、座椅(或木凳)、床垫、棉褥、棉被(或毯)、枕头、床单、病人服装、热水瓶(或器)、废品袋(或篓)等。被服洗涤，病床及病区清洁消毒，开水供应，煤、水、电、燃(油)消耗。有条件的医院设有医生计算机工作站，一般物理诊断器械，检查申请单，处方笺等消耗，还设有住院费用查询，独立卫生间，公示设施，公用电话设施。含医用垃圾、污水处理。</t>
  </si>
  <si>
    <t>AABA0004</t>
  </si>
  <si>
    <t>单人间床位费</t>
  </si>
  <si>
    <t>AABB0001</t>
  </si>
  <si>
    <t>百级层流洁净病房床位费</t>
  </si>
  <si>
    <t>指达到百级规定层流洁净级别，有层流装置、风淋通道的层流洁净间，采用全封闭管理，有严格消毒隔离措施及对外通话系统。要求具备普通病房的床位设施。含医用垃圾、污水处理。</t>
  </si>
  <si>
    <t>限血液科</t>
  </si>
  <si>
    <t>AABB0002</t>
  </si>
  <si>
    <t>千级层流洁净病房床位费</t>
  </si>
  <si>
    <t>指达到千级规定层流洁净级别，有层流装置、风淋通道的层流洁净间，采用全封闭管理，有严格消毒隔离措施及对外通话系统。要求具备普通病房的床位设施。含医用垃圾、污水处理。</t>
  </si>
  <si>
    <t>AABC0001</t>
  </si>
  <si>
    <t>重症监护病房床位费</t>
  </si>
  <si>
    <t>指专用重症监护病房(如ICU、CCU、RCU、NICU、EICU等)。设有中心监护台，心电监护仪及其它监护抢救设施，相对封闭管理的单人或多人监护病房，每天更换、消毒床单位，仪器设备的保养。含医用垃圾、污水处理。</t>
  </si>
  <si>
    <t>AABC0001-Z10</t>
  </si>
  <si>
    <t>重症监护病房床位费-层流洁净病床</t>
  </si>
  <si>
    <t>指专用重症监护病房(如ICU、CCU、RCU、NICU、EICU等)。设有中心监护台，心电监护仪及其它监护抢救设施，相对封闭管理的单人或多人层流洁净病床。</t>
  </si>
  <si>
    <t>AABD0001</t>
  </si>
  <si>
    <t>特殊防护病房床位费</t>
  </si>
  <si>
    <t>指核素内照射治疗病房。须达到如下标准：重晶石或铅墙、铅防护门放射性防护病房、病区放射性专用厕所、防止放射性污染控制设施、专用放射性废物处理、储存衰变池及环保监控报警排放系统、专用放射性通风滤过及负压送新风系统、24小时闭路摄像监控系统、可视对讲电话、床旁紧急呼叫通讯系统。含住院医疗垃圾、污水处理、放射性污染职业监测或环境监测。含血液病隔离病房、烧伤隔离病房、万级层流净化病房。</t>
  </si>
  <si>
    <t>AABF0001</t>
  </si>
  <si>
    <t>门/急诊留观床位费</t>
  </si>
  <si>
    <t>办理留观手续，建立观察病历，密切观察病情变化，按时准确完成治疗，协助患者做好基础护理。配备病床、床头柜、 座椅(或木凳)、床垫、棉褥、棉被(或毯)、枕头、床单、热水瓶(或器)、废品袋(或篓)等。含医用垃圾、污水处理。</t>
  </si>
  <si>
    <t>4小时以内按半天计价</t>
  </si>
  <si>
    <t>AABE0001</t>
  </si>
  <si>
    <t>新生儿床位费</t>
  </si>
  <si>
    <t>指新生儿或母婴同室新生儿的床位。有配奶间，洗浴间及相应设施。含医用垃圾、污水处理。</t>
  </si>
  <si>
    <t>AABA0001-Z8</t>
  </si>
  <si>
    <t>负压隔离病房加收</t>
  </si>
  <si>
    <t>按照国家规定标准，并通过有关资质部门检验合格的负压隔离病房。</t>
  </si>
  <si>
    <t>211019</t>
  </si>
  <si>
    <t>普通床位费</t>
  </si>
  <si>
    <t>指四人以上多人间的床位费。接诊登记，进行住院指导，办理入(出)院手续，按医嘱收费计价，复核及住院费用清单打印等服务。含病床、床头柜、座椅(或木凳)、床垫、棉褥、棉被(或毯)、枕头、床单、病人服装、热水瓶(或器)、废品袋(或篓)等。被服洗涤，病床及病区清洁消毒，开水供应，煤、水、电、燃(油)消耗。有条件的医院设有医生计算机工作站，一般物理诊断器械，检查申请单、处方笺等消耗，还设有住院费用查询、公示设施、公用卫生设施、公用电话设施。含医用垃圾、污水处理。</t>
  </si>
  <si>
    <t>床位费社会办医区属医院</t>
  </si>
  <si>
    <t>床日</t>
  </si>
  <si>
    <t>床位费社会办医市属医院</t>
  </si>
  <si>
    <t>床位费-工伤保险</t>
  </si>
  <si>
    <t>AABA0002-A1</t>
  </si>
  <si>
    <t>床位费-传染病人加收</t>
  </si>
  <si>
    <t>在住院床位费基础上，传染病医院或传染病区每床日加收费用。</t>
  </si>
  <si>
    <t>限甲类、乙类传染病。</t>
  </si>
  <si>
    <t>AABF0001-A1</t>
  </si>
  <si>
    <t>门/急诊留观床位费-传染病人加收</t>
  </si>
  <si>
    <t>在门/急诊留观床位费基础上，传染病医院或传染病区每床日加收费用。</t>
  </si>
  <si>
    <t>暖箱</t>
  </si>
  <si>
    <t>热射床、开放暖箱同。限儿童</t>
  </si>
  <si>
    <t>限儿童</t>
  </si>
  <si>
    <t>多功能暖箱治疗</t>
  </si>
  <si>
    <t>AAAN0001-Z4</t>
  </si>
  <si>
    <t>指对需要连续治疗，又需依靠医护人员上门服务的患者，在其家中设立病床。首次建床应办理建床手续，并由家庭医生对建床患者进行生命体征和其他检查，并对建床患者制定治疗护理计划。</t>
  </si>
  <si>
    <t>每住院周期为一次。</t>
  </si>
  <si>
    <t>AAAN0001</t>
  </si>
  <si>
    <t>普通医师出诊费（医护人员上门服务费）</t>
  </si>
  <si>
    <t>指由中、西医主治及以下医师应患者或其家属要求到家庭、单位或社区提供技术劳务的诊疗服务(包括新生儿、产妇等家庭病床诊疗)。检查必备医疗器械及相关物品正常使用情况。家访，审视居室环境与卫生状况并指导其改善居室环境质量，询问患者情况和异常症状、体征，洗手，戴口罩、手套，对患者进行体格检查，必要时处理。提出诊疗方案。向患者或家属交待注意事项与联系方式，记录患者诊察处理情况及指导内容，将诊察相关用品放入废物收集袋，洗手简单消毒后离开患者家庭。含护理人员按照“互联网+护理”工作方案执行的上门服务，含基层医护人员上门服务费。不含相关检验与医技检查。</t>
  </si>
  <si>
    <t>一级医院指基层医护人员上门服务费。</t>
  </si>
  <si>
    <t>AAAN0001-Z5</t>
  </si>
  <si>
    <t>家庭病床巡诊费</t>
  </si>
  <si>
    <t>患者建立家庭病床后，由指定医护人员（家庭医生团队成员）定期查床、治疗、护理。定期了解患者病情，根据患者病情及时调整治疗护理方案。</t>
  </si>
  <si>
    <t>按照《天津市基层医疗机构家庭病床管理办法（试行）》执行</t>
  </si>
  <si>
    <t>AAAN0002</t>
  </si>
  <si>
    <t>副主任医师出诊费</t>
  </si>
  <si>
    <t>指由中、西医副主任医师应患者或其家属要求到家庭、单位或社区提供技术劳务的诊疗服务(包括新生儿、产妇等家庭病床诊疗)。检查必备医疗器械及相关物品正常使用情况。家访，审视居室环境与卫生状况并指导其改善居室环境质量，询问患者情况和异常症状、体征，洗手，戴口罩、手套，对患者进行体格检查，必要时处理。提出诊疗方案。向患者或家属交待注意事项与联系方式，记录患者诊察处理情况及指导内容，将诊察相关用品放入废物收集袋，洗手简单消毒后离开患者家庭。不含相关检验与医技检查。</t>
  </si>
  <si>
    <t>AAAN0003</t>
  </si>
  <si>
    <t>主任医师出诊费</t>
  </si>
  <si>
    <t>指由中、西医主任医师应患者或其家属要求到家庭、单位或社区提供技术劳务的诊疗服务(包括新生儿、产妇等家庭病床诊疗)。检查必备医疗器械及相关物品正常使用情况。家访，审视居室环境与卫生状况并指导其改善居室环境质量，询问患者情况和异常症状、体征，洗手，戴口罩、手套，对患者进行体格检查，必要时处理。提出诊疗方案。向患者或家属交待注意事项与联系方式，记录患者诊察处理情况及指导内容，将诊察相关用品放入废物收集袋，洗手简单消毒后离开患者家庭。不含相关检验与医技检查。</t>
  </si>
  <si>
    <t>ABMA0001</t>
  </si>
  <si>
    <t>危重病人抢救</t>
  </si>
  <si>
    <t>指因病情变化需要，由医师负责组织的抢救进行抢救。负责医师不离开现场，采取紧急救治措施，迅速开放必要的通道，严密监测生命体征，神志等，观察和记录患者出入量，及时完成各种治疗，护理，根据患者病情需要组织院内外会诊。适时对患者进行健康教育及心理护理，填写病危或病重通知单，并向家属交代患者病情,做好抢救记录。</t>
  </si>
  <si>
    <t>6岁以下（含6岁生日当天）儿童的医保最高支付标准，在相应标准的基础上再增加15%。</t>
  </si>
  <si>
    <t>危重病人抢救 6岁以下（含6岁生日当天）</t>
  </si>
  <si>
    <t>ABMC0001</t>
  </si>
  <si>
    <t>新生儿辐射抢救治疗</t>
  </si>
  <si>
    <t>使用辐射抢救台对新生儿进行治疗。预热，设置箱温，放置体温探头，抢救治疗。</t>
  </si>
  <si>
    <t>ABMC0001—DCF</t>
  </si>
  <si>
    <t>新生儿辐射抢救治疗材料费</t>
  </si>
  <si>
    <t>按照一次性医用材料纳入医保支付范围</t>
  </si>
  <si>
    <t>ABMB0001</t>
  </si>
  <si>
    <t>新生儿人工呼吸</t>
  </si>
  <si>
    <t>吸引口咽分泌物，面罩复苏气囊加压通气，听诊双肺呼吸音并观察病人情况，操作1-2分钟后无缓解，立即气管插管正压通气。不含气管插管。不含监护。</t>
  </si>
  <si>
    <t>ABMB0001—DCF</t>
  </si>
  <si>
    <t>新生儿人工呼吸材料费</t>
  </si>
  <si>
    <t xml:space="preserve">
</t>
  </si>
  <si>
    <t>呼吸器</t>
  </si>
  <si>
    <t>自动心肺复苏机</t>
  </si>
  <si>
    <t>ABNA0001</t>
  </si>
  <si>
    <t>院前急救服务费</t>
  </si>
  <si>
    <t>指院前医务人员利用急救资源，自接到患者起至到达目的地止，对危、急、重症患者提供现场诊察、防护、救治及途中监护的医疗技术劳务性服务。含出诊费、监护费、仪器检查费、治疗费、一次性耗材费用。不含药费。</t>
  </si>
  <si>
    <t>人次</t>
  </si>
  <si>
    <t>含各项医疗、耗材费用。</t>
  </si>
  <si>
    <t>限承担院前急救任务的单位收取。</t>
  </si>
  <si>
    <t>AZAA0001</t>
  </si>
  <si>
    <t>救护车使用费</t>
  </si>
  <si>
    <t>指各急救单位在市卫生行政主管部门规定的区域范围内接送患者车辆使用费。含急救车折旧费及运营交通往返相关管理费、消毒费、油耗、司机劳务费等。里程自接到患者起至目的地止。【说明】1、3公里以内50元，超过3公里每增加1公里加收10元，不足1公里按1公里计费。2、同时接送两名及以上患者，按每患者60%计收。3、限承担院前急救任务的单位收取。</t>
  </si>
  <si>
    <t>AZAA0001-Z36</t>
  </si>
  <si>
    <t>救护车使用费-增程加收</t>
  </si>
  <si>
    <t>包车费---半天</t>
  </si>
  <si>
    <t>半天</t>
  </si>
  <si>
    <t>四小时以内为半天,四小时以上为全天</t>
  </si>
  <si>
    <t>包车费---全天</t>
  </si>
  <si>
    <t>全天</t>
  </si>
  <si>
    <t>005503</t>
  </si>
  <si>
    <t>首诊精神病检查</t>
  </si>
  <si>
    <t>对于第一次就诊于精神科的患者，进行病史收集，对患者认知活动、情感活动和意志行为活动进行全面精神检查和评估，给出患者精神状态的症状学诊断和/或疾病分类学诊断。</t>
  </si>
  <si>
    <t>残疾鉴定费</t>
  </si>
  <si>
    <t>005504</t>
  </si>
  <si>
    <t>精神病临床鉴定</t>
  </si>
  <si>
    <t>由三名精神科副主任及副主任以上医师，一名护士共同完成病史收集，对患者认知活动、情感活动和意志行为活动进行全面精神检查和评估，给出患者精神状态的症状学诊断或疾病分类学诊断。</t>
  </si>
  <si>
    <t>陪床费</t>
  </si>
  <si>
    <t>妇科类</t>
  </si>
  <si>
    <t>阴道镜</t>
  </si>
  <si>
    <t>电子阴道镜</t>
  </si>
  <si>
    <t>电子宫腔镜</t>
  </si>
  <si>
    <t>纤维子宫镜检查</t>
  </si>
  <si>
    <t>妇产科检查(PV)</t>
  </si>
  <si>
    <t>滴虫冲洗</t>
  </si>
  <si>
    <t>病灶注药(5Fu250mg)</t>
  </si>
  <si>
    <t>阴道出血填塞</t>
  </si>
  <si>
    <t>填塞纱条另收,最高不超过5元</t>
  </si>
  <si>
    <t>阴道灌洗(冲洗)上药</t>
  </si>
  <si>
    <t>宫颈炎上中药</t>
  </si>
  <si>
    <t>宫颈癌排脓灌洗</t>
  </si>
  <si>
    <t>宫颈癌出血填塞</t>
  </si>
  <si>
    <t>阴道放置油纱卷</t>
  </si>
  <si>
    <t>油纱卷另收，不超过3元</t>
  </si>
  <si>
    <t>盆腔炎治疗</t>
  </si>
  <si>
    <t>妇科特殊治疗-臭氧治疗</t>
  </si>
  <si>
    <t>远红外线宫颈治疗</t>
  </si>
  <si>
    <t>聚焦超声治疗仪（妇科）外阴疾病</t>
  </si>
  <si>
    <t>例</t>
  </si>
  <si>
    <t>超导光治疗费乳腺增生及子宫内膜异位</t>
  </si>
  <si>
    <t>超导光治疗费外阴白斑与宫颈糜烂</t>
  </si>
  <si>
    <t>CO2激光术－宫颈病激光术</t>
  </si>
  <si>
    <t>术中所用窥镜按有关标准收费</t>
  </si>
  <si>
    <t>阴道取异物</t>
  </si>
  <si>
    <t>后穹窿穿刺、盆腔注射</t>
  </si>
  <si>
    <t>加收手术包10元</t>
  </si>
  <si>
    <t>腹腔镜卵巢囊肿抽液无水酒精治疗</t>
  </si>
  <si>
    <t>腹腔镜下卵巢和卵巢冠囊肿抽吸注药术</t>
  </si>
  <si>
    <t>会阴部裂伤修补术</t>
  </si>
  <si>
    <t>后穹隆损伤缝合术</t>
  </si>
  <si>
    <t>巴氏腺囊肿切开术</t>
  </si>
  <si>
    <t>外阴切除术</t>
  </si>
  <si>
    <t>外阴囊肿切除术</t>
  </si>
  <si>
    <t>外阴局部病灶切除术</t>
  </si>
  <si>
    <t>外阴广泛切除术</t>
  </si>
  <si>
    <t>疤痕挛缩畸形松解修复术-会阴部</t>
  </si>
  <si>
    <t>小阴唇粘连分离术</t>
  </si>
  <si>
    <t>处女膜切开术</t>
  </si>
  <si>
    <t>阴道壁肿物切除术(囊肿)</t>
  </si>
  <si>
    <t>子宫脱垂阴道前后壁修补术</t>
  </si>
  <si>
    <t>直肠阴道瘘修补术</t>
  </si>
  <si>
    <t>膀胱阴道瘘修补术（妇产科）</t>
  </si>
  <si>
    <t>尿道阴道瘘修补术</t>
  </si>
  <si>
    <t>阴道成型术后开封</t>
  </si>
  <si>
    <t>阴道横膈切开术</t>
  </si>
  <si>
    <t>阴道再造术</t>
  </si>
  <si>
    <t>阴道成型术</t>
  </si>
  <si>
    <t>阴道换模型</t>
  </si>
  <si>
    <t>子宫脱垂阴道封闭术</t>
  </si>
  <si>
    <t>宫颈缩管术</t>
  </si>
  <si>
    <t>宫颈残端切除术</t>
  </si>
  <si>
    <t>宫颈锥型切除术</t>
  </si>
  <si>
    <t>宫颈癌根治术</t>
  </si>
  <si>
    <t>宫颈肿瘤切除术</t>
  </si>
  <si>
    <t>高危人工流产</t>
  </si>
  <si>
    <t>限生育保险</t>
  </si>
  <si>
    <t>人工流产术</t>
  </si>
  <si>
    <t>刮宫术（清宫同）</t>
  </si>
  <si>
    <t>滞留流产刮宫术</t>
  </si>
  <si>
    <t>葡萄胎刮宫术</t>
  </si>
  <si>
    <t>不全流产刮宫术</t>
  </si>
  <si>
    <t>高危钳刮术</t>
  </si>
  <si>
    <t>诊断性刮宫</t>
  </si>
  <si>
    <t>扩宫颈术</t>
  </si>
  <si>
    <t>限于宫颈管粘连</t>
  </si>
  <si>
    <t>宫腔镜下取异物</t>
  </si>
  <si>
    <t>高危上环术</t>
  </si>
  <si>
    <t>限生育保险，特殊治疗除外</t>
  </si>
  <si>
    <t>上环术</t>
  </si>
  <si>
    <t>剖腹取环术</t>
  </si>
  <si>
    <t>高危取环术</t>
  </si>
  <si>
    <t>取环术</t>
  </si>
  <si>
    <t>腹腔镜下异位妊娠输卵管切除术</t>
  </si>
  <si>
    <t>宫外孕</t>
  </si>
  <si>
    <t>异位妊娠开腹探查</t>
  </si>
  <si>
    <t>宫腔镜下宫内膜切除术</t>
  </si>
  <si>
    <t>宫腔镜下子宫内膜破坏术</t>
  </si>
  <si>
    <t>宫腔镜下宫内粘膜息肉切除术</t>
  </si>
  <si>
    <t>粘膜息肉切除术</t>
  </si>
  <si>
    <t>宫颈息肉切除术</t>
  </si>
  <si>
    <t>子宫肌瘤切除术</t>
  </si>
  <si>
    <t>剔除肌瘤超过5个以上加收50%；肌瘤直径大于5厘米加收不超过30%。</t>
  </si>
  <si>
    <t>宫腔镜下粘膜肌瘤剔除术</t>
  </si>
  <si>
    <t>腹腔镜下粘膜肌瘤剔除术</t>
  </si>
  <si>
    <t>经腹腔镜子宫肌瘤切除术</t>
  </si>
  <si>
    <t>消毒铺巾，建立气腹，放入腹腔镜探查盆、腹腔，暴露子宫肌瘤，腹腔镜下切除，腹腔镜下电凝或逐层缝合止血，酌情用肌瘤粉碎装置粉碎后取出肌瘤标本，冲洗腹腔，放置引流管，常规缝合腹壁切口。</t>
  </si>
  <si>
    <t>子宫次全切除术</t>
  </si>
  <si>
    <t>子宫全摘除术</t>
  </si>
  <si>
    <t>子宫吻合术</t>
  </si>
  <si>
    <t>子宫纵隔切除术</t>
  </si>
  <si>
    <t>宫腔镜下纵隔切除术</t>
  </si>
  <si>
    <t>子宫悬吊术</t>
  </si>
  <si>
    <t>腹腔镜下输卵管通畅术检查</t>
  </si>
  <si>
    <t>输卵管通气</t>
  </si>
  <si>
    <t>宫腔镜输卵管治疗（通液、注药等）</t>
  </si>
  <si>
    <t>输卵管重建术</t>
  </si>
  <si>
    <t>输卵管吻合术</t>
  </si>
  <si>
    <t>绝育后复孕术</t>
  </si>
  <si>
    <t>卵巢输卵管切除术</t>
  </si>
  <si>
    <t>附件切除术</t>
  </si>
  <si>
    <t>腹腔镜附件切除</t>
  </si>
  <si>
    <t>腹腔镜下异位妊娠保守手术</t>
  </si>
  <si>
    <t>绝育术(男、女)</t>
  </si>
  <si>
    <t>宫腔镜下绝育术</t>
  </si>
  <si>
    <t>腹腔镜输卵管结扎</t>
  </si>
  <si>
    <t>腹腔镜下卵巢造孔术</t>
  </si>
  <si>
    <t>卵巢囊肿切除术</t>
  </si>
  <si>
    <t>卵巢肿物剔除术</t>
  </si>
  <si>
    <t>腹腔镜卵巢囊肿切除</t>
  </si>
  <si>
    <t>腹腔镜下附件肿物剔除术</t>
  </si>
  <si>
    <t>卵巢去势</t>
  </si>
  <si>
    <t>卵巢癌根治术</t>
  </si>
  <si>
    <t>卵巢癌肿物切除术</t>
  </si>
  <si>
    <t>子宫内膜异位症保守手术</t>
  </si>
  <si>
    <t>腹腔内膜异位切除术</t>
  </si>
  <si>
    <t>腹腔镜下附件粘连分离术</t>
  </si>
  <si>
    <t>盆腔阴道T型索引流</t>
  </si>
  <si>
    <t>天</t>
  </si>
  <si>
    <t>盆腔病灶切除及腹腔引流术</t>
  </si>
  <si>
    <t>上皮下埋藏</t>
  </si>
  <si>
    <t>取皮下埋藏</t>
  </si>
  <si>
    <t>探测宫腔</t>
  </si>
  <si>
    <t>宫颈成型+阴道前后壁修补</t>
  </si>
  <si>
    <t>阴式子宫全切加阴道前后壁修补术</t>
  </si>
  <si>
    <t>宫颈切开术</t>
  </si>
  <si>
    <t>孕前孕期医学量表测定综合分析</t>
  </si>
  <si>
    <t>除外内容：无。</t>
  </si>
  <si>
    <t>临产前阴道检查确诊</t>
  </si>
  <si>
    <t>在手术室进行,打手术包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</si>
</sst>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8" formatCode="0.00_);[Red]\(0.00\)"/>
    <numFmt numFmtId="179" formatCode="&quot;￥&quot;#,##0.00_);[Red]\(&quot;￥&quot;#,##0.00\)"/>
    <numFmt numFmtId="180" formatCode="0_ "/>
    <numFmt numFmtId="181" formatCode="0.00_ "/>
  </numFmts>
  <fonts count="32" x14ac:knownFonts="1">
    <font>
      <sz val="11"/>
      <color theme="1"/>
      <name val="宋体"/>
      <charset val="134"/>
      <scheme val="minor"/>
    </font>
    <font>
      <sz val="16"/>
      <color theme="1"/>
      <name val="宋体"/>
      <charset val="134"/>
      <scheme val="minor"/>
    </font>
    <font>
      <sz val="11"/>
      <color theme="1"/>
      <name val="黑体"/>
      <charset val="134"/>
    </font>
    <font>
      <sz val="24"/>
      <name val="方正小标宋简体"/>
      <charset val="134"/>
    </font>
    <font>
      <sz val="14"/>
      <name val="黑体"/>
      <charset val="134"/>
    </font>
    <font>
      <sz val="12"/>
      <color rgb="FF000000"/>
      <name val="仿宋_GB2312"/>
      <charset val="134"/>
    </font>
    <font>
      <sz val="12"/>
      <name val="仿宋_GB2312"/>
      <charset val="134"/>
    </font>
    <font>
      <b/>
      <sz val="12"/>
      <color rgb="FF000000"/>
      <name val="仿宋_GB2312"/>
      <charset val="134"/>
    </font>
    <font>
      <sz val="11"/>
      <name val="仿宋_GB2312"/>
      <charset val="134"/>
    </font>
    <font>
      <sz val="12"/>
      <name val="黑体"/>
      <charset val="134"/>
    </font>
    <font>
      <sz val="12"/>
      <color theme="1"/>
      <name val="仿宋_GB2312"/>
      <charset val="134"/>
    </font>
    <font>
      <sz val="12"/>
      <color indexed="8"/>
      <name val="仿宋_GB2312"/>
      <charset val="134"/>
    </font>
    <font>
      <sz val="10"/>
      <name val="仿宋_GB2312"/>
      <charset val="134"/>
    </font>
    <font>
      <strike/>
      <sz val="10"/>
      <name val="仿宋_GB2312"/>
      <charset val="134"/>
    </font>
    <font>
      <sz val="10"/>
      <color theme="1"/>
      <name val="仿宋_GB2312"/>
      <charset val="134"/>
    </font>
    <font>
      <sz val="11"/>
      <name val="宋体"/>
      <charset val="134"/>
      <scheme val="minor"/>
    </font>
    <font>
      <sz val="12"/>
      <color theme="1"/>
      <name val="黑体"/>
      <charset val="134"/>
    </font>
    <font>
      <sz val="20"/>
      <name val="方正小标宋简体"/>
      <charset val="134"/>
    </font>
    <font>
      <b/>
      <sz val="10"/>
      <name val="仿宋_GB2312"/>
      <charset val="134"/>
    </font>
    <font>
      <b/>
      <strike/>
      <sz val="10"/>
      <name val="仿宋_GB2312"/>
      <charset val="134"/>
    </font>
    <font>
      <sz val="16"/>
      <name val="宋体"/>
      <charset val="134"/>
      <scheme val="minor"/>
    </font>
    <font>
      <sz val="11"/>
      <name val="Arial"/>
      <charset val="204"/>
    </font>
    <font>
      <sz val="12"/>
      <name val="黑体"/>
      <family val="3"/>
      <charset val="134"/>
    </font>
    <font>
      <sz val="10"/>
      <color rgb="FF000000"/>
      <name val="仿宋"/>
      <family val="3"/>
      <charset val="134"/>
    </font>
    <font>
      <sz val="22"/>
      <name val="方正小标宋简体"/>
      <charset val="134"/>
    </font>
    <font>
      <sz val="12"/>
      <color rgb="FF000000"/>
      <name val="仿宋_GB2312"/>
      <family val="3"/>
      <charset val="134"/>
    </font>
    <font>
      <sz val="12"/>
      <color rgb="FF000000"/>
      <name val="仿宋"/>
      <family val="3"/>
      <charset val="134"/>
    </font>
    <font>
      <b/>
      <sz val="12"/>
      <name val="仿宋_GB2312"/>
      <charset val="134"/>
    </font>
    <font>
      <sz val="11"/>
      <color theme="1"/>
      <name val="宋体"/>
      <charset val="134"/>
      <scheme val="minor"/>
    </font>
    <font>
      <sz val="11"/>
      <color indexed="8"/>
      <name val="宋体"/>
      <charset val="134"/>
    </font>
    <font>
      <sz val="12"/>
      <name val="宋体"/>
      <charset val="134"/>
    </font>
    <font>
      <sz val="9"/>
      <name val="宋体"/>
      <charset val="13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
    <xf numFmtId="0" fontId="0" fillId="0" borderId="0">
      <alignment vertical="center"/>
    </xf>
    <xf numFmtId="0" fontId="28" fillId="0" borderId="0">
      <alignment vertical="center"/>
    </xf>
    <xf numFmtId="0" fontId="29" fillId="0" borderId="0">
      <alignment vertical="center"/>
    </xf>
    <xf numFmtId="0" fontId="30" fillId="0" borderId="0">
      <alignment vertical="center"/>
    </xf>
  </cellStyleXfs>
  <cellXfs count="166">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0" fillId="0" borderId="0" xfId="0" applyFill="1">
      <alignment vertical="center"/>
    </xf>
    <xf numFmtId="0" fontId="0" fillId="0" borderId="0" xfId="0" applyFill="1">
      <alignment vertical="center"/>
    </xf>
    <xf numFmtId="0" fontId="0" fillId="0" borderId="0" xfId="0" applyFill="1" applyAlignment="1">
      <alignment vertical="center" wrapText="1"/>
    </xf>
    <xf numFmtId="0" fontId="0" fillId="0" borderId="0" xfId="0" applyFill="1" applyAlignment="1">
      <alignment horizontal="left" vertical="center"/>
    </xf>
    <xf numFmtId="0" fontId="2" fillId="0" borderId="0" xfId="0" applyFont="1" applyFill="1" applyAlignment="1">
      <alignment vertical="center"/>
    </xf>
    <xf numFmtId="0" fontId="5" fillId="0" borderId="1" xfId="0" applyNumberFormat="1" applyFont="1" applyFill="1" applyBorder="1" applyAlignment="1">
      <alignment horizontal="center" vertical="center"/>
    </xf>
    <xf numFmtId="49" fontId="6" fillId="0" borderId="1" xfId="2" applyNumberFormat="1" applyFont="1" applyFill="1" applyBorder="1" applyAlignment="1">
      <alignment vertical="center" wrapText="1"/>
    </xf>
    <xf numFmtId="49" fontId="6" fillId="0" borderId="1" xfId="2" applyNumberFormat="1" applyFont="1" applyFill="1" applyBorder="1" applyAlignment="1">
      <alignment horizontal="justify" vertical="center"/>
    </xf>
    <xf numFmtId="0" fontId="6" fillId="0" borderId="1" xfId="2" applyFont="1" applyFill="1" applyBorder="1" applyAlignment="1">
      <alignment horizontal="left" vertical="center" wrapText="1" shrinkToFit="1"/>
    </xf>
    <xf numFmtId="0" fontId="6" fillId="0" borderId="1" xfId="2" applyFont="1" applyFill="1" applyBorder="1" applyAlignment="1">
      <alignment vertical="center"/>
    </xf>
    <xf numFmtId="0" fontId="5" fillId="0" borderId="1" xfId="0" applyFont="1" applyFill="1" applyBorder="1" applyAlignment="1">
      <alignment horizontal="center" vertical="center"/>
    </xf>
    <xf numFmtId="49" fontId="5" fillId="0" borderId="1" xfId="0" applyNumberFormat="1" applyFont="1" applyFill="1" applyBorder="1" applyAlignment="1" applyProtection="1">
      <alignment vertical="center" wrapText="1"/>
      <protection locked="0"/>
    </xf>
    <xf numFmtId="49" fontId="5" fillId="0" borderId="1" xfId="0" applyNumberFormat="1" applyFont="1" applyFill="1" applyBorder="1" applyAlignment="1" applyProtection="1">
      <alignment horizontal="justify" vertical="center"/>
      <protection locked="0"/>
    </xf>
    <xf numFmtId="0" fontId="5" fillId="0" borderId="1" xfId="0" applyFont="1" applyFill="1" applyBorder="1" applyAlignment="1" applyProtection="1">
      <alignment horizontal="left" vertical="center" wrapText="1" shrinkToFit="1"/>
      <protection locked="0"/>
    </xf>
    <xf numFmtId="0" fontId="5" fillId="0" borderId="1" xfId="0" applyFont="1" applyFill="1" applyBorder="1" applyAlignment="1" applyProtection="1">
      <alignment vertical="center"/>
      <protection locked="0"/>
    </xf>
    <xf numFmtId="0" fontId="6" fillId="0" borderId="1" xfId="2" applyFont="1" applyFill="1" applyBorder="1" applyAlignment="1">
      <alignment vertical="center" wrapText="1"/>
    </xf>
    <xf numFmtId="0" fontId="6" fillId="0" borderId="1" xfId="2" applyFont="1" applyFill="1" applyBorder="1" applyAlignment="1">
      <alignment horizontal="justify" vertical="center"/>
    </xf>
    <xf numFmtId="0" fontId="6" fillId="0" borderId="1" xfId="2" applyFont="1" applyFill="1" applyBorder="1" applyAlignment="1">
      <alignment horizontal="justify" vertical="center" wrapText="1"/>
    </xf>
    <xf numFmtId="0" fontId="5" fillId="0" borderId="1" xfId="0" applyFont="1" applyFill="1" applyBorder="1" applyAlignment="1">
      <alignment vertical="center" wrapText="1"/>
    </xf>
    <xf numFmtId="0" fontId="5" fillId="0" borderId="1" xfId="0" applyFont="1" applyFill="1" applyBorder="1" applyAlignment="1">
      <alignment horizontal="justify" vertical="center"/>
    </xf>
    <xf numFmtId="0" fontId="5" fillId="0" borderId="1" xfId="0" applyFont="1" applyFill="1" applyBorder="1" applyAlignment="1">
      <alignment horizontal="left" vertical="center" wrapText="1" shrinkToFit="1"/>
    </xf>
    <xf numFmtId="178" fontId="5" fillId="0" borderId="1" xfId="0" applyNumberFormat="1" applyFont="1" applyFill="1" applyBorder="1" applyAlignment="1">
      <alignment vertical="center"/>
    </xf>
    <xf numFmtId="49" fontId="5" fillId="0" borderId="1" xfId="0" applyNumberFormat="1"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vertical="center"/>
    </xf>
    <xf numFmtId="0" fontId="6" fillId="0" borderId="1" xfId="2" applyFont="1" applyFill="1" applyBorder="1" applyAlignment="1">
      <alignment horizontal="center" vertical="center"/>
    </xf>
    <xf numFmtId="0" fontId="5" fillId="0" borderId="1" xfId="0" applyFont="1" applyFill="1" applyBorder="1" applyAlignment="1">
      <alignment horizontal="left" vertical="center" wrapText="1"/>
    </xf>
    <xf numFmtId="179" fontId="5" fillId="0" borderId="1" xfId="0" applyNumberFormat="1" applyFont="1" applyFill="1" applyBorder="1" applyAlignment="1">
      <alignment horizontal="center" vertical="center"/>
    </xf>
    <xf numFmtId="0" fontId="7" fillId="0" borderId="1" xfId="0" applyFont="1" applyFill="1" applyBorder="1" applyAlignment="1">
      <alignment vertical="center"/>
    </xf>
    <xf numFmtId="10" fontId="7" fillId="0" borderId="1" xfId="0" applyNumberFormat="1" applyFont="1" applyFill="1" applyBorder="1" applyAlignment="1">
      <alignment horizontal="center" vertical="center"/>
    </xf>
    <xf numFmtId="49" fontId="6" fillId="0" borderId="1" xfId="3" applyNumberFormat="1" applyFont="1" applyFill="1" applyBorder="1" applyAlignment="1" applyProtection="1">
      <alignment vertical="center" wrapText="1"/>
      <protection locked="0"/>
    </xf>
    <xf numFmtId="49" fontId="6" fillId="0" borderId="1" xfId="3" applyNumberFormat="1" applyFont="1" applyFill="1" applyBorder="1" applyAlignment="1" applyProtection="1">
      <alignment horizontal="justify" vertical="center"/>
      <protection locked="0"/>
    </xf>
    <xf numFmtId="0" fontId="6" fillId="0" borderId="1" xfId="3" applyFont="1" applyFill="1" applyBorder="1" applyAlignment="1" applyProtection="1">
      <alignment horizontal="left" vertical="center" wrapText="1" shrinkToFit="1"/>
      <protection locked="0"/>
    </xf>
    <xf numFmtId="0" fontId="6" fillId="0" borderId="1" xfId="3" applyFont="1" applyFill="1" applyBorder="1" applyAlignment="1" applyProtection="1">
      <alignment vertical="center"/>
      <protection locked="0"/>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justify" vertical="center" wrapText="1" shrinkToFit="1"/>
    </xf>
    <xf numFmtId="10" fontId="5" fillId="0" borderId="1" xfId="0" applyNumberFormat="1" applyFont="1" applyFill="1" applyBorder="1" applyAlignment="1">
      <alignment horizontal="center" vertical="center"/>
    </xf>
    <xf numFmtId="179" fontId="4" fillId="0" borderId="1" xfId="1" applyNumberFormat="1" applyFont="1" applyFill="1" applyBorder="1" applyAlignment="1">
      <alignment horizontal="center" vertical="center" wrapText="1"/>
    </xf>
    <xf numFmtId="179" fontId="5" fillId="0" borderId="1" xfId="0" applyNumberFormat="1" applyFont="1" applyFill="1" applyBorder="1" applyAlignment="1">
      <alignment vertical="center"/>
    </xf>
    <xf numFmtId="179" fontId="5" fillId="0" borderId="1" xfId="0" applyNumberFormat="1" applyFont="1" applyFill="1" applyBorder="1" applyAlignment="1">
      <alignment horizontal="justify" vertical="center"/>
    </xf>
    <xf numFmtId="0" fontId="5" fillId="0" borderId="1" xfId="0" applyFont="1" applyFill="1" applyBorder="1" applyAlignment="1">
      <alignment horizontal="justify" vertical="center" wrapText="1"/>
    </xf>
    <xf numFmtId="0" fontId="8" fillId="0" borderId="1" xfId="0" applyFont="1" applyFill="1" applyBorder="1" applyAlignment="1">
      <alignment vertical="center"/>
    </xf>
    <xf numFmtId="9" fontId="6" fillId="0" borderId="1" xfId="0" applyNumberFormat="1" applyFont="1" applyFill="1" applyBorder="1" applyAlignment="1">
      <alignment horizontal="center" vertical="center" wrapText="1"/>
    </xf>
    <xf numFmtId="0" fontId="7" fillId="0" borderId="1" xfId="0" applyFont="1" applyFill="1" applyBorder="1" applyAlignment="1">
      <alignment horizontal="justify" vertical="center"/>
    </xf>
    <xf numFmtId="0" fontId="7" fillId="0" borderId="1" xfId="0" applyFont="1" applyFill="1" applyBorder="1" applyAlignment="1">
      <alignment vertical="center" wrapText="1"/>
    </xf>
    <xf numFmtId="0" fontId="0" fillId="0" borderId="1" xfId="0" applyFill="1" applyBorder="1" applyAlignment="1">
      <alignment vertical="center"/>
    </xf>
    <xf numFmtId="0" fontId="0" fillId="0" borderId="1" xfId="0" applyFill="1" applyBorder="1" applyAlignment="1">
      <alignment vertical="center" wrapText="1"/>
    </xf>
    <xf numFmtId="0" fontId="6" fillId="0" borderId="1" xfId="0" applyFont="1" applyFill="1" applyBorder="1" applyAlignment="1">
      <alignment vertical="center" wrapText="1"/>
    </xf>
    <xf numFmtId="0" fontId="5" fillId="0" borderId="1" xfId="0" applyFont="1" applyFill="1" applyBorder="1" applyAlignment="1">
      <alignment horizontal="justify" vertical="center" shrinkToFit="1"/>
    </xf>
    <xf numFmtId="0" fontId="5" fillId="0" borderId="1" xfId="0" applyFont="1" applyFill="1" applyBorder="1" applyAlignment="1">
      <alignment vertical="center" wrapText="1" shrinkToFit="1"/>
    </xf>
    <xf numFmtId="49" fontId="5" fillId="0" borderId="1" xfId="0" applyNumberFormat="1" applyFont="1" applyFill="1" applyBorder="1" applyAlignment="1">
      <alignment vertical="center"/>
    </xf>
    <xf numFmtId="0" fontId="5" fillId="0" borderId="1" xfId="0" applyFont="1" applyFill="1" applyBorder="1" applyAlignment="1"/>
    <xf numFmtId="0" fontId="5" fillId="0" borderId="1" xfId="0" applyFont="1" applyFill="1" applyBorder="1" applyAlignment="1">
      <alignment horizontal="center"/>
    </xf>
    <xf numFmtId="49" fontId="5" fillId="0" borderId="1" xfId="0" applyNumberFormat="1" applyFont="1" applyFill="1" applyBorder="1" applyAlignment="1" applyProtection="1">
      <alignment vertical="center"/>
      <protection locked="0"/>
    </xf>
    <xf numFmtId="0" fontId="10" fillId="0" borderId="1" xfId="0" applyFont="1" applyFill="1" applyBorder="1" applyAlignment="1">
      <alignment horizontal="center" vertical="center" wrapText="1"/>
    </xf>
    <xf numFmtId="0" fontId="0" fillId="0" borderId="1" xfId="0" applyFill="1" applyBorder="1">
      <alignment vertical="center"/>
    </xf>
    <xf numFmtId="0" fontId="1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ill="1" applyBorder="1">
      <alignment vertical="center"/>
    </xf>
    <xf numFmtId="0" fontId="10"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justify"/>
    </xf>
    <xf numFmtId="180" fontId="5" fillId="0" borderId="1" xfId="0" applyNumberFormat="1" applyFont="1" applyFill="1" applyBorder="1" applyAlignment="1">
      <alignment horizontal="center" vertical="center" wrapText="1"/>
    </xf>
    <xf numFmtId="180" fontId="5" fillId="0" borderId="1" xfId="0" applyNumberFormat="1" applyFont="1" applyFill="1" applyBorder="1" applyAlignment="1">
      <alignment horizontal="center" vertical="center" wrapText="1" shrinkToFit="1"/>
    </xf>
    <xf numFmtId="0" fontId="5" fillId="0" borderId="1" xfId="0" applyFont="1" applyFill="1" applyBorder="1" applyAlignment="1">
      <alignment horizontal="center" vertical="center" wrapText="1" shrinkToFit="1"/>
    </xf>
    <xf numFmtId="180" fontId="5" fillId="0" borderId="1" xfId="0" applyNumberFormat="1"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shrinkToFit="1"/>
    </xf>
    <xf numFmtId="180" fontId="10" fillId="0" borderId="1" xfId="0" applyNumberFormat="1" applyFont="1" applyFill="1" applyBorder="1" applyAlignment="1">
      <alignment horizontal="center" vertical="center" wrapText="1"/>
    </xf>
    <xf numFmtId="0" fontId="1" fillId="2" borderId="0" xfId="0" applyFont="1" applyFill="1" applyAlignment="1">
      <alignment vertical="center"/>
    </xf>
    <xf numFmtId="0" fontId="12" fillId="2" borderId="0" xfId="0" applyFont="1" applyFill="1" applyAlignment="1">
      <alignment vertical="center"/>
    </xf>
    <xf numFmtId="0" fontId="12" fillId="2" borderId="0" xfId="0" applyFont="1" applyFill="1" applyAlignment="1">
      <alignment horizontal="center" vertical="center"/>
    </xf>
    <xf numFmtId="0" fontId="13" fillId="2" borderId="0" xfId="0" applyFont="1" applyFill="1" applyAlignment="1">
      <alignment vertical="center"/>
    </xf>
    <xf numFmtId="0" fontId="14" fillId="2" borderId="0" xfId="0" applyFont="1" applyFill="1">
      <alignment vertical="center"/>
    </xf>
    <xf numFmtId="0" fontId="0" fillId="2" borderId="0" xfId="0" applyFill="1">
      <alignment vertical="center"/>
    </xf>
    <xf numFmtId="0" fontId="15" fillId="2" borderId="0" xfId="0" applyFont="1" applyFill="1" applyAlignment="1">
      <alignment horizontal="center" vertical="center"/>
    </xf>
    <xf numFmtId="0" fontId="0" fillId="2" borderId="0" xfId="0" applyFill="1" applyAlignment="1">
      <alignment horizontal="center" vertical="center"/>
    </xf>
    <xf numFmtId="0" fontId="0" fillId="2" borderId="0" xfId="0" applyFill="1" applyAlignment="1">
      <alignment vertical="center" wrapText="1"/>
    </xf>
    <xf numFmtId="49" fontId="9" fillId="2" borderId="1" xfId="0" applyNumberFormat="1"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12" fillId="2" borderId="1" xfId="0" applyFont="1" applyFill="1" applyBorder="1" applyAlignment="1">
      <alignment vertical="center"/>
    </xf>
    <xf numFmtId="0" fontId="12" fillId="2" borderId="1" xfId="0" applyFont="1" applyFill="1" applyBorder="1" applyAlignment="1">
      <alignment horizontal="center" vertical="center" wrapText="1"/>
    </xf>
    <xf numFmtId="0" fontId="12" fillId="2" borderId="1" xfId="0" applyFont="1" applyFill="1" applyBorder="1" applyAlignment="1">
      <alignment vertical="center" wrapText="1"/>
    </xf>
    <xf numFmtId="0" fontId="12" fillId="2" borderId="1" xfId="0" applyFont="1" applyFill="1" applyBorder="1" applyAlignment="1">
      <alignment horizontal="center" vertical="center"/>
    </xf>
    <xf numFmtId="0" fontId="13" fillId="2" borderId="1" xfId="0" applyFont="1" applyFill="1" applyBorder="1" applyAlignment="1">
      <alignment vertical="center" wrapText="1"/>
    </xf>
    <xf numFmtId="0" fontId="12" fillId="2" borderId="1" xfId="0" applyFont="1" applyFill="1" applyBorder="1" applyAlignment="1">
      <alignment horizontal="left" vertical="center" wrapText="1"/>
    </xf>
    <xf numFmtId="0" fontId="13" fillId="2" borderId="1" xfId="0" applyFont="1" applyFill="1" applyBorder="1" applyAlignment="1">
      <alignment vertical="center"/>
    </xf>
    <xf numFmtId="0" fontId="19" fillId="2" borderId="1" xfId="0" applyFont="1" applyFill="1" applyBorder="1" applyAlignment="1">
      <alignment vertical="center" wrapText="1"/>
    </xf>
    <xf numFmtId="0" fontId="18" fillId="2" borderId="1" xfId="0" applyFont="1" applyFill="1" applyBorder="1" applyAlignment="1">
      <alignment vertical="center" wrapText="1"/>
    </xf>
    <xf numFmtId="0" fontId="20" fillId="2" borderId="0" xfId="0" applyFont="1" applyFill="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vertical="center" wrapText="1"/>
    </xf>
    <xf numFmtId="9" fontId="12" fillId="2" borderId="1" xfId="0" applyNumberFormat="1" applyFont="1" applyFill="1" applyBorder="1" applyAlignment="1">
      <alignment horizontal="center" vertical="center"/>
    </xf>
    <xf numFmtId="0" fontId="12" fillId="0" borderId="1" xfId="0" applyFont="1" applyBorder="1" applyAlignment="1">
      <alignment horizontal="center" vertical="center" wrapText="1"/>
    </xf>
    <xf numFmtId="0" fontId="14" fillId="2" borderId="1" xfId="0" applyFont="1" applyFill="1" applyBorder="1" applyAlignment="1">
      <alignment horizontal="center" vertical="center"/>
    </xf>
    <xf numFmtId="0" fontId="14" fillId="0" borderId="1" xfId="0" applyFont="1" applyBorder="1" applyAlignment="1">
      <alignment horizontal="center" vertical="center" wrapText="1"/>
    </xf>
    <xf numFmtId="0" fontId="13"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12" fillId="0" borderId="1" xfId="0" applyFont="1" applyBorder="1" applyAlignment="1">
      <alignment horizontal="center" vertical="center"/>
    </xf>
    <xf numFmtId="0" fontId="14" fillId="2" borderId="0" xfId="0" applyFont="1" applyFill="1" applyAlignment="1">
      <alignment horizontal="center" vertical="center"/>
    </xf>
    <xf numFmtId="0" fontId="14" fillId="2" borderId="0" xfId="0" applyFont="1" applyFill="1" applyAlignment="1">
      <alignment vertical="center" wrapText="1"/>
    </xf>
    <xf numFmtId="0" fontId="15" fillId="0" borderId="0" xfId="0" applyFont="1" applyFill="1" applyBorder="1" applyAlignment="1">
      <alignment vertical="center"/>
    </xf>
    <xf numFmtId="0" fontId="21" fillId="0" borderId="0" xfId="0" applyFont="1" applyFill="1" applyBorder="1" applyAlignment="1">
      <alignment horizontal="left" vertical="top" wrapText="1"/>
    </xf>
    <xf numFmtId="0" fontId="22" fillId="0" borderId="0" xfId="0" applyFont="1" applyFill="1" applyBorder="1" applyAlignment="1">
      <alignment horizontal="left" vertical="top" wrapText="1"/>
    </xf>
    <xf numFmtId="0" fontId="23" fillId="0" borderId="0" xfId="0" applyFont="1" applyFill="1" applyBorder="1" applyAlignment="1">
      <alignment horizontal="left" vertical="top" wrapText="1"/>
    </xf>
    <xf numFmtId="0" fontId="0" fillId="0" borderId="0" xfId="0" applyFill="1" applyAlignment="1">
      <alignment vertical="center"/>
    </xf>
    <xf numFmtId="0" fontId="0" fillId="0" borderId="0" xfId="0" applyFill="1" applyAlignment="1">
      <alignment vertical="center" wrapText="1"/>
    </xf>
    <xf numFmtId="0" fontId="0" fillId="0" borderId="0" xfId="0" applyFill="1" applyAlignment="1">
      <alignment horizontal="center" vertical="center"/>
    </xf>
    <xf numFmtId="49" fontId="22" fillId="0" borderId="0" xfId="0" applyNumberFormat="1" applyFont="1" applyFill="1" applyBorder="1" applyAlignment="1">
      <alignment horizontal="left" vertical="center" wrapText="1"/>
    </xf>
    <xf numFmtId="49" fontId="21" fillId="0" borderId="0" xfId="0" applyNumberFormat="1" applyFont="1" applyFill="1" applyBorder="1" applyAlignment="1">
      <alignment horizontal="left" vertical="top" wrapText="1"/>
    </xf>
    <xf numFmtId="49" fontId="9" fillId="0" borderId="1" xfId="0" applyNumberFormat="1" applyFont="1" applyFill="1" applyBorder="1" applyAlignment="1">
      <alignment horizontal="center" vertical="center" wrapText="1"/>
    </xf>
    <xf numFmtId="180" fontId="5" fillId="0" borderId="1" xfId="0" applyNumberFormat="1" applyFont="1" applyFill="1" applyBorder="1" applyAlignment="1">
      <alignment horizontal="center" vertical="center" wrapText="1"/>
    </xf>
    <xf numFmtId="0" fontId="0" fillId="0" borderId="1" xfId="0" applyFill="1" applyBorder="1" applyAlignment="1">
      <alignment vertical="center" wrapText="1"/>
    </xf>
    <xf numFmtId="0" fontId="6"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25" fillId="0" borderId="1" xfId="0" applyNumberFormat="1" applyFont="1" applyFill="1" applyBorder="1" applyAlignment="1">
      <alignment horizontal="left" vertical="top" wrapText="1"/>
    </xf>
    <xf numFmtId="0" fontId="6"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21" fillId="0" borderId="0" xfId="0" applyFont="1" applyFill="1" applyBorder="1" applyAlignment="1">
      <alignment horizontal="left" vertical="center" wrapText="1"/>
    </xf>
    <xf numFmtId="0" fontId="15" fillId="0" borderId="0" xfId="0" applyFont="1" applyFill="1" applyBorder="1" applyAlignment="1">
      <alignment horizontal="center" vertical="center"/>
    </xf>
    <xf numFmtId="181" fontId="5" fillId="0" borderId="1"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top" wrapText="1"/>
    </xf>
    <xf numFmtId="9" fontId="23" fillId="0" borderId="1" xfId="0" applyNumberFormat="1" applyFont="1" applyFill="1" applyBorder="1" applyAlignment="1">
      <alignment horizontal="center" vertical="center" wrapText="1"/>
    </xf>
    <xf numFmtId="0" fontId="27"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23" fillId="0" borderId="1" xfId="0" applyNumberFormat="1" applyFont="1" applyFill="1" applyBorder="1" applyAlignment="1" applyProtection="1">
      <alignment horizontal="center" vertical="center" wrapText="1"/>
    </xf>
    <xf numFmtId="49" fontId="24" fillId="0" borderId="0" xfId="0" applyNumberFormat="1" applyFont="1" applyFill="1" applyAlignment="1">
      <alignment horizontal="center" vertical="center" wrapText="1"/>
    </xf>
    <xf numFmtId="49" fontId="9" fillId="0" borderId="1" xfId="0" applyNumberFormat="1" applyFont="1" applyFill="1" applyBorder="1" applyAlignment="1">
      <alignment horizontal="center" vertical="center" wrapText="1"/>
    </xf>
    <xf numFmtId="0" fontId="6" fillId="0" borderId="5" xfId="0" applyNumberFormat="1" applyFont="1" applyFill="1" applyBorder="1" applyAlignment="1">
      <alignment horizontal="left" vertical="center" wrapText="1"/>
    </xf>
    <xf numFmtId="0" fontId="6" fillId="0" borderId="6" xfId="0" applyNumberFormat="1" applyFont="1" applyFill="1" applyBorder="1" applyAlignment="1">
      <alignment horizontal="left" vertical="center" wrapText="1"/>
    </xf>
    <xf numFmtId="0" fontId="6" fillId="0" borderId="7" xfId="0" applyNumberFormat="1"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49" fontId="16" fillId="2" borderId="0" xfId="0" applyNumberFormat="1" applyFont="1" applyFill="1" applyAlignment="1">
      <alignment horizontal="left" vertical="center" wrapText="1"/>
    </xf>
    <xf numFmtId="49" fontId="17" fillId="2" borderId="0" xfId="0" applyNumberFormat="1" applyFont="1" applyFill="1" applyAlignment="1">
      <alignment horizontal="center" vertical="center" wrapText="1"/>
    </xf>
    <xf numFmtId="49" fontId="9" fillId="2" borderId="1" xfId="0" applyNumberFormat="1" applyFont="1" applyFill="1" applyBorder="1" applyAlignment="1">
      <alignment horizontal="center" vertical="center" wrapText="1"/>
    </xf>
    <xf numFmtId="49" fontId="18" fillId="2" borderId="1" xfId="0" applyNumberFormat="1" applyFont="1" applyFill="1" applyBorder="1" applyAlignment="1">
      <alignment horizontal="left" vertical="center"/>
    </xf>
    <xf numFmtId="49" fontId="18" fillId="2" borderId="1" xfId="0" applyNumberFormat="1" applyFont="1" applyFill="1" applyBorder="1" applyAlignment="1">
      <alignment horizontal="center" vertical="center"/>
    </xf>
    <xf numFmtId="49" fontId="18" fillId="2" borderId="1" xfId="0" applyNumberFormat="1" applyFont="1" applyFill="1" applyBorder="1" applyAlignment="1">
      <alignment horizontal="left" vertical="center" wrapText="1"/>
    </xf>
    <xf numFmtId="49" fontId="12" fillId="2" borderId="1" xfId="0" applyNumberFormat="1" applyFont="1" applyFill="1" applyBorder="1" applyAlignment="1">
      <alignment horizontal="left" vertical="center" wrapText="1"/>
    </xf>
    <xf numFmtId="49" fontId="12" fillId="2" borderId="1" xfId="0" applyNumberFormat="1" applyFont="1" applyFill="1" applyBorder="1" applyAlignment="1">
      <alignment horizontal="center" vertical="center" wrapText="1"/>
    </xf>
    <xf numFmtId="49" fontId="9" fillId="2" borderId="1" xfId="2" applyNumberFormat="1" applyFont="1" applyFill="1" applyBorder="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horizontal="left" vertical="center"/>
    </xf>
    <xf numFmtId="179" fontId="4" fillId="0" borderId="1" xfId="1" applyNumberFormat="1" applyFont="1" applyFill="1" applyBorder="1" applyAlignment="1">
      <alignment horizontal="center" vertical="center" wrapText="1"/>
    </xf>
    <xf numFmtId="179" fontId="4" fillId="0" borderId="1" xfId="0" applyNumberFormat="1" applyFont="1" applyFill="1" applyBorder="1" applyAlignment="1">
      <alignment horizontal="center" vertical="center" wrapText="1"/>
    </xf>
    <xf numFmtId="0" fontId="4" fillId="0" borderId="2" xfId="1" applyFont="1" applyFill="1" applyBorder="1" applyAlignment="1">
      <alignment horizontal="left" vertical="center" wrapText="1"/>
    </xf>
    <xf numFmtId="0" fontId="4" fillId="0" borderId="3" xfId="1" applyFont="1" applyFill="1" applyBorder="1" applyAlignment="1">
      <alignment horizontal="left" vertical="center" wrapText="1"/>
    </xf>
    <xf numFmtId="0" fontId="4" fillId="0" borderId="4" xfId="1" applyFont="1" applyFill="1" applyBorder="1" applyAlignment="1">
      <alignment horizontal="left" vertical="center" wrapText="1"/>
    </xf>
    <xf numFmtId="0" fontId="9" fillId="0" borderId="0" xfId="0" applyFont="1" applyFill="1" applyAlignment="1">
      <alignment horizontal="left" vertical="center"/>
    </xf>
    <xf numFmtId="0" fontId="9" fillId="0" borderId="0" xfId="0" applyFont="1" applyFill="1" applyAlignment="1">
      <alignment horizontal="left" vertical="center" wrapText="1"/>
    </xf>
    <xf numFmtId="0" fontId="4" fillId="0" borderId="1" xfId="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1" applyFont="1" applyFill="1" applyBorder="1" applyAlignment="1">
      <alignment horizontal="center" vertical="center"/>
    </xf>
  </cellXfs>
  <cellStyles count="4">
    <cellStyle name="常规" xfId="0" builtinId="0"/>
    <cellStyle name="常规 2" xfId="1"/>
    <cellStyle name="常规 28" xfId="2"/>
    <cellStyle name="常规_Sheet1" xfId="3"/>
  </cellStyles>
  <dxfs count="31">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30"/>
      <tableStyleElement type="headerRow" dxfId="29"/>
      <tableStyleElement type="totalRow" dxfId="28"/>
      <tableStyleElement type="firstColumn" dxfId="27"/>
      <tableStyleElement type="lastColumn" dxfId="26"/>
      <tableStyleElement type="firstRowStripe" dxfId="25"/>
      <tableStyleElement type="firstColumnStripe" dxfId="24"/>
    </tableStyle>
    <tableStyle name="PivotStylePreset2_Accent1" table="0" count="10">
      <tableStyleElement type="headerRow" dxfId="23"/>
      <tableStyleElement type="totalRow" dxfId="22"/>
      <tableStyleElement type="firstRowStripe" dxfId="21"/>
      <tableStyleElement type="firstColumnStripe" dxfId="20"/>
      <tableStyleElement type="firstSubtotalRow" dxfId="19"/>
      <tableStyleElement type="secondSubtotalRow" dxfId="18"/>
      <tableStyleElement type="firstRowSubheading" dxfId="17"/>
      <tableStyleElement type="secondRowSubheading" dxfId="16"/>
      <tableStyleElement type="pageFieldLabels" dxfId="15"/>
      <tableStyleElement type="pageFieldValues" dxfId="1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1"/>
  <sheetViews>
    <sheetView zoomScale="70" zoomScaleNormal="70" workbookViewId="0">
      <selection activeCell="E7" sqref="E7"/>
    </sheetView>
  </sheetViews>
  <sheetFormatPr defaultColWidth="9" defaultRowHeight="14" x14ac:dyDescent="0.25"/>
  <cols>
    <col min="1" max="1" width="7.1796875" style="114" customWidth="1"/>
    <col min="2" max="2" width="15.6328125" style="115" customWidth="1"/>
    <col min="3" max="3" width="16.6328125" style="114" customWidth="1"/>
    <col min="4" max="4" width="33.6328125" style="114" customWidth="1"/>
    <col min="5" max="5" width="37.453125" style="114" customWidth="1"/>
    <col min="6" max="6" width="20.6328125" style="114" customWidth="1"/>
    <col min="7" max="8" width="8.6328125" style="114" customWidth="1"/>
    <col min="9" max="9" width="26.36328125" style="114" customWidth="1"/>
    <col min="10" max="12" width="8.6328125" style="114" customWidth="1"/>
    <col min="13" max="13" width="9" style="116"/>
    <col min="14" max="16384" width="9" style="114"/>
  </cols>
  <sheetData>
    <row r="1" spans="1:15" s="110" customFormat="1" ht="15" x14ac:dyDescent="0.25">
      <c r="A1" s="117" t="s">
        <v>0</v>
      </c>
      <c r="B1" s="118"/>
      <c r="C1" s="111"/>
      <c r="D1" s="111"/>
      <c r="E1" s="111"/>
      <c r="F1" s="111"/>
      <c r="G1" s="111"/>
      <c r="H1" s="111"/>
      <c r="I1" s="127"/>
      <c r="J1" s="111"/>
      <c r="K1" s="111"/>
      <c r="L1" s="111"/>
      <c r="M1" s="128"/>
    </row>
    <row r="2" spans="1:15" s="111" customFormat="1" ht="28.5" x14ac:dyDescent="0.25">
      <c r="A2" s="138" t="s">
        <v>1</v>
      </c>
      <c r="B2" s="138"/>
      <c r="C2" s="138"/>
      <c r="D2" s="138"/>
      <c r="E2" s="138"/>
      <c r="F2" s="138"/>
      <c r="G2" s="138"/>
      <c r="H2" s="138"/>
      <c r="I2" s="138"/>
      <c r="J2" s="138"/>
      <c r="K2" s="138"/>
      <c r="L2" s="138"/>
      <c r="M2" s="138"/>
      <c r="N2" s="138"/>
      <c r="O2" s="138"/>
    </row>
    <row r="3" spans="1:15" s="112" customFormat="1" ht="30" customHeight="1" x14ac:dyDescent="0.25">
      <c r="A3" s="139" t="s">
        <v>2</v>
      </c>
      <c r="B3" s="139" t="s">
        <v>3</v>
      </c>
      <c r="C3" s="143" t="s">
        <v>4</v>
      </c>
      <c r="D3" s="143" t="s">
        <v>5</v>
      </c>
      <c r="E3" s="143" t="s">
        <v>6</v>
      </c>
      <c r="F3" s="143" t="s">
        <v>7</v>
      </c>
      <c r="G3" s="143" t="s">
        <v>8</v>
      </c>
      <c r="H3" s="143" t="s">
        <v>9</v>
      </c>
      <c r="I3" s="139" t="s">
        <v>10</v>
      </c>
      <c r="J3" s="139" t="s">
        <v>11</v>
      </c>
      <c r="K3" s="139"/>
      <c r="L3" s="139"/>
      <c r="M3" s="139" t="s">
        <v>12</v>
      </c>
      <c r="N3" s="139" t="s">
        <v>13</v>
      </c>
      <c r="O3" s="139" t="s">
        <v>14</v>
      </c>
    </row>
    <row r="4" spans="1:15" s="112" customFormat="1" ht="30" x14ac:dyDescent="0.25">
      <c r="A4" s="139"/>
      <c r="B4" s="139"/>
      <c r="C4" s="143"/>
      <c r="D4" s="143"/>
      <c r="E4" s="143"/>
      <c r="F4" s="143"/>
      <c r="G4" s="143"/>
      <c r="H4" s="143"/>
      <c r="I4" s="139"/>
      <c r="J4" s="119" t="s">
        <v>15</v>
      </c>
      <c r="K4" s="119" t="s">
        <v>16</v>
      </c>
      <c r="L4" s="119" t="s">
        <v>17</v>
      </c>
      <c r="M4" s="139"/>
      <c r="N4" s="139"/>
      <c r="O4" s="139"/>
    </row>
    <row r="5" spans="1:15" s="113" customFormat="1" ht="113" customHeight="1" x14ac:dyDescent="0.25">
      <c r="A5" s="120">
        <v>1</v>
      </c>
      <c r="B5" s="121" t="s">
        <v>18</v>
      </c>
      <c r="C5" s="122" t="s">
        <v>19</v>
      </c>
      <c r="D5" s="122" t="s">
        <v>20</v>
      </c>
      <c r="E5" s="122" t="s">
        <v>21</v>
      </c>
      <c r="F5" s="123" t="s">
        <v>22</v>
      </c>
      <c r="G5" s="124"/>
      <c r="H5" s="125" t="s">
        <v>23</v>
      </c>
      <c r="I5" s="124"/>
      <c r="J5" s="129">
        <v>15</v>
      </c>
      <c r="K5" s="129">
        <v>10</v>
      </c>
      <c r="L5" s="129">
        <v>5</v>
      </c>
      <c r="M5" s="130" t="s">
        <v>24</v>
      </c>
      <c r="N5" s="131">
        <v>0</v>
      </c>
      <c r="O5" s="132"/>
    </row>
    <row r="6" spans="1:15" s="113" customFormat="1" ht="113" customHeight="1" x14ac:dyDescent="0.25">
      <c r="A6" s="126" t="s">
        <v>25</v>
      </c>
      <c r="B6" s="121" t="s">
        <v>26</v>
      </c>
      <c r="C6" s="122" t="s">
        <v>27</v>
      </c>
      <c r="D6" s="122" t="s">
        <v>28</v>
      </c>
      <c r="E6" s="122" t="s">
        <v>21</v>
      </c>
      <c r="F6" s="123"/>
      <c r="G6" s="124"/>
      <c r="H6" s="125" t="s">
        <v>23</v>
      </c>
      <c r="I6" s="124"/>
      <c r="J6" s="129">
        <v>5</v>
      </c>
      <c r="K6" s="129">
        <v>5</v>
      </c>
      <c r="L6" s="129">
        <v>5</v>
      </c>
      <c r="M6" s="130" t="s">
        <v>24</v>
      </c>
      <c r="N6" s="131">
        <v>0</v>
      </c>
      <c r="O6" s="132"/>
    </row>
    <row r="7" spans="1:15" s="113" customFormat="1" ht="113" customHeight="1" x14ac:dyDescent="0.25">
      <c r="A7" s="126" t="s">
        <v>29</v>
      </c>
      <c r="B7" s="121" t="s">
        <v>30</v>
      </c>
      <c r="C7" s="122" t="s">
        <v>31</v>
      </c>
      <c r="D7" s="122" t="s">
        <v>32</v>
      </c>
      <c r="E7" s="122" t="s">
        <v>21</v>
      </c>
      <c r="F7" s="123"/>
      <c r="G7" s="124"/>
      <c r="H7" s="125" t="s">
        <v>23</v>
      </c>
      <c r="I7" s="124"/>
      <c r="J7" s="129">
        <v>15</v>
      </c>
      <c r="K7" s="129">
        <v>15</v>
      </c>
      <c r="L7" s="129">
        <v>15</v>
      </c>
      <c r="M7" s="130" t="s">
        <v>24</v>
      </c>
      <c r="N7" s="131">
        <v>0</v>
      </c>
      <c r="O7" s="132"/>
    </row>
    <row r="8" spans="1:15" s="113" customFormat="1" ht="113" customHeight="1" x14ac:dyDescent="0.25">
      <c r="A8" s="126" t="s">
        <v>33</v>
      </c>
      <c r="B8" s="121" t="s">
        <v>34</v>
      </c>
      <c r="C8" s="122" t="s">
        <v>35</v>
      </c>
      <c r="D8" s="122" t="s">
        <v>36</v>
      </c>
      <c r="E8" s="122" t="s">
        <v>21</v>
      </c>
      <c r="F8" s="123"/>
      <c r="G8" s="124"/>
      <c r="H8" s="125" t="s">
        <v>23</v>
      </c>
      <c r="I8" s="124"/>
      <c r="J8" s="129">
        <v>15</v>
      </c>
      <c r="K8" s="129">
        <v>15</v>
      </c>
      <c r="L8" s="129">
        <v>15</v>
      </c>
      <c r="M8" s="130" t="s">
        <v>24</v>
      </c>
      <c r="N8" s="131">
        <v>0</v>
      </c>
      <c r="O8" s="132"/>
    </row>
    <row r="9" spans="1:15" s="113" customFormat="1" ht="113" customHeight="1" x14ac:dyDescent="0.25">
      <c r="A9" s="120">
        <v>2</v>
      </c>
      <c r="B9" s="121" t="s">
        <v>37</v>
      </c>
      <c r="C9" s="123" t="s">
        <v>38</v>
      </c>
      <c r="D9" s="123" t="s">
        <v>39</v>
      </c>
      <c r="E9" s="122" t="s">
        <v>40</v>
      </c>
      <c r="F9" s="123" t="s">
        <v>22</v>
      </c>
      <c r="G9" s="124"/>
      <c r="H9" s="125" t="s">
        <v>23</v>
      </c>
      <c r="I9" s="122" t="s">
        <v>41</v>
      </c>
      <c r="J9" s="129">
        <v>17</v>
      </c>
      <c r="K9" s="129">
        <v>12</v>
      </c>
      <c r="L9" s="129">
        <v>8</v>
      </c>
      <c r="M9" s="130" t="s">
        <v>24</v>
      </c>
      <c r="N9" s="131">
        <v>0</v>
      </c>
      <c r="O9" s="132"/>
    </row>
    <row r="10" spans="1:15" s="113" customFormat="1" ht="113" customHeight="1" x14ac:dyDescent="0.25">
      <c r="A10" s="126" t="s">
        <v>42</v>
      </c>
      <c r="B10" s="121" t="s">
        <v>43</v>
      </c>
      <c r="C10" s="123" t="s">
        <v>44</v>
      </c>
      <c r="D10" s="123" t="s">
        <v>45</v>
      </c>
      <c r="E10" s="122" t="s">
        <v>40</v>
      </c>
      <c r="F10" s="123"/>
      <c r="G10" s="124"/>
      <c r="H10" s="125" t="s">
        <v>23</v>
      </c>
      <c r="I10" s="122"/>
      <c r="J10" s="129">
        <v>5</v>
      </c>
      <c r="K10" s="129">
        <v>5</v>
      </c>
      <c r="L10" s="129">
        <v>5</v>
      </c>
      <c r="M10" s="130" t="s">
        <v>24</v>
      </c>
      <c r="N10" s="131">
        <v>0</v>
      </c>
      <c r="O10" s="132"/>
    </row>
    <row r="11" spans="1:15" s="113" customFormat="1" ht="113" customHeight="1" x14ac:dyDescent="0.25">
      <c r="A11" s="126" t="s">
        <v>46</v>
      </c>
      <c r="B11" s="121" t="s">
        <v>47</v>
      </c>
      <c r="C11" s="123" t="s">
        <v>48</v>
      </c>
      <c r="D11" s="123" t="s">
        <v>49</v>
      </c>
      <c r="E11" s="122" t="s">
        <v>40</v>
      </c>
      <c r="F11" s="123"/>
      <c r="G11" s="124"/>
      <c r="H11" s="125" t="s">
        <v>23</v>
      </c>
      <c r="I11" s="122"/>
      <c r="J11" s="129">
        <v>15</v>
      </c>
      <c r="K11" s="129">
        <v>15</v>
      </c>
      <c r="L11" s="129">
        <v>15</v>
      </c>
      <c r="M11" s="130" t="s">
        <v>24</v>
      </c>
      <c r="N11" s="131">
        <v>0</v>
      </c>
      <c r="O11" s="132"/>
    </row>
    <row r="12" spans="1:15" s="113" customFormat="1" ht="113" customHeight="1" x14ac:dyDescent="0.25">
      <c r="A12" s="126" t="s">
        <v>50</v>
      </c>
      <c r="B12" s="121" t="s">
        <v>51</v>
      </c>
      <c r="C12" s="123" t="s">
        <v>52</v>
      </c>
      <c r="D12" s="123" t="s">
        <v>53</v>
      </c>
      <c r="E12" s="122" t="s">
        <v>40</v>
      </c>
      <c r="F12" s="123"/>
      <c r="G12" s="124"/>
      <c r="H12" s="125" t="s">
        <v>23</v>
      </c>
      <c r="I12" s="122"/>
      <c r="J12" s="129">
        <v>15</v>
      </c>
      <c r="K12" s="129">
        <v>15</v>
      </c>
      <c r="L12" s="129">
        <v>15</v>
      </c>
      <c r="M12" s="130" t="s">
        <v>24</v>
      </c>
      <c r="N12" s="131">
        <v>0</v>
      </c>
      <c r="O12" s="132"/>
    </row>
    <row r="13" spans="1:15" s="113" customFormat="1" ht="85" customHeight="1" x14ac:dyDescent="0.25">
      <c r="A13" s="120">
        <v>3</v>
      </c>
      <c r="B13" s="121" t="s">
        <v>54</v>
      </c>
      <c r="C13" s="122" t="s">
        <v>55</v>
      </c>
      <c r="D13" s="123" t="s">
        <v>56</v>
      </c>
      <c r="E13" s="123" t="s">
        <v>57</v>
      </c>
      <c r="F13" s="123" t="s">
        <v>58</v>
      </c>
      <c r="G13" s="124"/>
      <c r="H13" s="125" t="s">
        <v>23</v>
      </c>
      <c r="I13" s="122" t="s">
        <v>59</v>
      </c>
      <c r="J13" s="129">
        <v>0</v>
      </c>
      <c r="K13" s="129">
        <v>0</v>
      </c>
      <c r="L13" s="129">
        <v>0</v>
      </c>
      <c r="M13" s="131" t="s">
        <v>60</v>
      </c>
      <c r="N13" s="133">
        <v>1</v>
      </c>
      <c r="O13" s="132"/>
    </row>
    <row r="14" spans="1:15" s="113" customFormat="1" ht="85" customHeight="1" x14ac:dyDescent="0.25">
      <c r="A14" s="126" t="s">
        <v>61</v>
      </c>
      <c r="B14" s="121" t="s">
        <v>62</v>
      </c>
      <c r="C14" s="122" t="s">
        <v>63</v>
      </c>
      <c r="D14" s="123" t="s">
        <v>64</v>
      </c>
      <c r="E14" s="123" t="s">
        <v>57</v>
      </c>
      <c r="F14" s="123"/>
      <c r="G14" s="124"/>
      <c r="H14" s="125" t="s">
        <v>23</v>
      </c>
      <c r="I14" s="122"/>
      <c r="J14" s="129">
        <v>0</v>
      </c>
      <c r="K14" s="129">
        <v>0</v>
      </c>
      <c r="L14" s="129">
        <v>0</v>
      </c>
      <c r="M14" s="131" t="s">
        <v>60</v>
      </c>
      <c r="N14" s="133">
        <v>1</v>
      </c>
      <c r="O14" s="132"/>
    </row>
    <row r="15" spans="1:15" s="113" customFormat="1" ht="85" customHeight="1" x14ac:dyDescent="0.25">
      <c r="A15" s="126" t="s">
        <v>65</v>
      </c>
      <c r="B15" s="121" t="s">
        <v>66</v>
      </c>
      <c r="C15" s="122" t="s">
        <v>67</v>
      </c>
      <c r="D15" s="123" t="s">
        <v>68</v>
      </c>
      <c r="E15" s="123" t="s">
        <v>57</v>
      </c>
      <c r="F15" s="123"/>
      <c r="G15" s="124"/>
      <c r="H15" s="125" t="s">
        <v>23</v>
      </c>
      <c r="I15" s="122"/>
      <c r="J15" s="129">
        <v>0</v>
      </c>
      <c r="K15" s="129">
        <v>0</v>
      </c>
      <c r="L15" s="129">
        <v>0</v>
      </c>
      <c r="M15" s="131" t="s">
        <v>60</v>
      </c>
      <c r="N15" s="133">
        <v>1</v>
      </c>
      <c r="O15" s="132"/>
    </row>
    <row r="16" spans="1:15" s="113" customFormat="1" ht="85" customHeight="1" x14ac:dyDescent="0.25">
      <c r="A16" s="120">
        <v>4</v>
      </c>
      <c r="B16" s="121" t="s">
        <v>69</v>
      </c>
      <c r="C16" s="122" t="s">
        <v>70</v>
      </c>
      <c r="D16" s="123" t="s">
        <v>71</v>
      </c>
      <c r="E16" s="123" t="s">
        <v>72</v>
      </c>
      <c r="F16" s="124"/>
      <c r="G16" s="124"/>
      <c r="H16" s="125" t="s">
        <v>23</v>
      </c>
      <c r="I16" s="123" t="s">
        <v>73</v>
      </c>
      <c r="J16" s="129">
        <v>0</v>
      </c>
      <c r="K16" s="129">
        <v>0</v>
      </c>
      <c r="L16" s="129">
        <v>0</v>
      </c>
      <c r="M16" s="131" t="s">
        <v>60</v>
      </c>
      <c r="N16" s="133">
        <v>1</v>
      </c>
      <c r="O16" s="132"/>
    </row>
    <row r="17" spans="1:15" s="113" customFormat="1" ht="85" customHeight="1" x14ac:dyDescent="0.25">
      <c r="A17" s="120">
        <v>5</v>
      </c>
      <c r="B17" s="121" t="s">
        <v>74</v>
      </c>
      <c r="C17" s="122" t="s">
        <v>75</v>
      </c>
      <c r="D17" s="123" t="s">
        <v>76</v>
      </c>
      <c r="E17" s="123" t="s">
        <v>77</v>
      </c>
      <c r="F17" s="124"/>
      <c r="G17" s="124"/>
      <c r="H17" s="125" t="s">
        <v>23</v>
      </c>
      <c r="I17" s="124"/>
      <c r="J17" s="129">
        <v>0</v>
      </c>
      <c r="K17" s="129">
        <v>0</v>
      </c>
      <c r="L17" s="129">
        <v>0</v>
      </c>
      <c r="M17" s="131" t="s">
        <v>60</v>
      </c>
      <c r="N17" s="133">
        <v>1</v>
      </c>
      <c r="O17" s="132"/>
    </row>
    <row r="18" spans="1:15" s="113" customFormat="1" ht="85" customHeight="1" x14ac:dyDescent="0.25">
      <c r="A18" s="120">
        <v>6</v>
      </c>
      <c r="B18" s="121" t="s">
        <v>78</v>
      </c>
      <c r="C18" s="122" t="s">
        <v>79</v>
      </c>
      <c r="D18" s="123" t="s">
        <v>80</v>
      </c>
      <c r="E18" s="123" t="s">
        <v>81</v>
      </c>
      <c r="F18" s="124"/>
      <c r="G18" s="124"/>
      <c r="H18" s="125" t="s">
        <v>23</v>
      </c>
      <c r="I18" s="122" t="s">
        <v>82</v>
      </c>
      <c r="J18" s="129"/>
      <c r="K18" s="129"/>
      <c r="L18" s="129">
        <v>10</v>
      </c>
      <c r="M18" s="131" t="s">
        <v>24</v>
      </c>
      <c r="N18" s="131">
        <v>0</v>
      </c>
      <c r="O18" s="132"/>
    </row>
    <row r="19" spans="1:15" s="113" customFormat="1" ht="115" customHeight="1" x14ac:dyDescent="0.25">
      <c r="A19" s="120">
        <v>7</v>
      </c>
      <c r="B19" s="121" t="s">
        <v>83</v>
      </c>
      <c r="C19" s="122" t="s">
        <v>84</v>
      </c>
      <c r="D19" s="123" t="s">
        <v>85</v>
      </c>
      <c r="E19" s="123" t="s">
        <v>86</v>
      </c>
      <c r="F19" s="124"/>
      <c r="G19" s="124"/>
      <c r="H19" s="125" t="s">
        <v>23</v>
      </c>
      <c r="I19" s="124"/>
      <c r="J19" s="129">
        <v>20</v>
      </c>
      <c r="K19" s="129">
        <v>16</v>
      </c>
      <c r="L19" s="129">
        <v>12</v>
      </c>
      <c r="M19" s="131" t="s">
        <v>24</v>
      </c>
      <c r="N19" s="131">
        <v>0</v>
      </c>
      <c r="O19" s="132"/>
    </row>
    <row r="20" spans="1:15" s="113" customFormat="1" ht="105" customHeight="1" x14ac:dyDescent="0.25">
      <c r="A20" s="120">
        <v>8</v>
      </c>
      <c r="B20" s="121" t="s">
        <v>87</v>
      </c>
      <c r="C20" s="122" t="s">
        <v>88</v>
      </c>
      <c r="D20" s="123" t="s">
        <v>89</v>
      </c>
      <c r="E20" s="123" t="s">
        <v>90</v>
      </c>
      <c r="F20" s="122" t="s">
        <v>91</v>
      </c>
      <c r="G20" s="124"/>
      <c r="H20" s="125" t="s">
        <v>92</v>
      </c>
      <c r="I20" s="123" t="s">
        <v>93</v>
      </c>
      <c r="J20" s="129">
        <v>25</v>
      </c>
      <c r="K20" s="129">
        <v>20</v>
      </c>
      <c r="L20" s="129">
        <v>15</v>
      </c>
      <c r="M20" s="131" t="s">
        <v>24</v>
      </c>
      <c r="N20" s="131">
        <v>0</v>
      </c>
      <c r="O20" s="132"/>
    </row>
    <row r="21" spans="1:15" s="113" customFormat="1" ht="45" x14ac:dyDescent="0.25">
      <c r="A21" s="126" t="s">
        <v>94</v>
      </c>
      <c r="B21" s="121" t="s">
        <v>95</v>
      </c>
      <c r="C21" s="122" t="s">
        <v>96</v>
      </c>
      <c r="D21" s="123"/>
      <c r="E21" s="123"/>
      <c r="F21" s="122"/>
      <c r="G21" s="124"/>
      <c r="H21" s="125" t="s">
        <v>92</v>
      </c>
      <c r="I21" s="123"/>
      <c r="J21" s="129">
        <v>5</v>
      </c>
      <c r="K21" s="129">
        <v>4</v>
      </c>
      <c r="L21" s="129">
        <v>3</v>
      </c>
      <c r="M21" s="131" t="s">
        <v>24</v>
      </c>
      <c r="N21" s="131">
        <v>0</v>
      </c>
      <c r="O21" s="132"/>
    </row>
    <row r="22" spans="1:15" s="113" customFormat="1" ht="113" customHeight="1" x14ac:dyDescent="0.25">
      <c r="A22" s="120">
        <v>9</v>
      </c>
      <c r="B22" s="121" t="s">
        <v>97</v>
      </c>
      <c r="C22" s="122" t="s">
        <v>98</v>
      </c>
      <c r="D22" s="123" t="s">
        <v>99</v>
      </c>
      <c r="E22" s="123" t="s">
        <v>100</v>
      </c>
      <c r="F22" s="124"/>
      <c r="G22" s="124"/>
      <c r="H22" s="125" t="s">
        <v>92</v>
      </c>
      <c r="I22" s="124"/>
      <c r="J22" s="129">
        <v>22</v>
      </c>
      <c r="K22" s="129">
        <v>18</v>
      </c>
      <c r="L22" s="129">
        <v>14</v>
      </c>
      <c r="M22" s="131" t="s">
        <v>24</v>
      </c>
      <c r="N22" s="131">
        <v>0</v>
      </c>
      <c r="O22" s="132"/>
    </row>
    <row r="23" spans="1:15" s="113" customFormat="1" ht="174" customHeight="1" x14ac:dyDescent="0.25">
      <c r="A23" s="120">
        <v>10</v>
      </c>
      <c r="B23" s="121" t="s">
        <v>101</v>
      </c>
      <c r="C23" s="122" t="s">
        <v>102</v>
      </c>
      <c r="D23" s="123" t="s">
        <v>103</v>
      </c>
      <c r="E23" s="123" t="s">
        <v>104</v>
      </c>
      <c r="F23" s="124"/>
      <c r="G23" s="124"/>
      <c r="H23" s="125" t="s">
        <v>92</v>
      </c>
      <c r="I23" s="134" t="s">
        <v>105</v>
      </c>
      <c r="J23" s="129">
        <v>0</v>
      </c>
      <c r="K23" s="129">
        <v>0</v>
      </c>
      <c r="L23" s="129">
        <v>0</v>
      </c>
      <c r="M23" s="131" t="s">
        <v>60</v>
      </c>
      <c r="N23" s="133">
        <v>1</v>
      </c>
      <c r="O23" s="132"/>
    </row>
    <row r="24" spans="1:15" s="113" customFormat="1" ht="225" customHeight="1" x14ac:dyDescent="0.25">
      <c r="A24" s="120">
        <v>11</v>
      </c>
      <c r="B24" s="121" t="s">
        <v>106</v>
      </c>
      <c r="C24" s="122" t="s">
        <v>107</v>
      </c>
      <c r="D24" s="123" t="s">
        <v>108</v>
      </c>
      <c r="E24" s="123" t="s">
        <v>109</v>
      </c>
      <c r="F24" s="124"/>
      <c r="G24" s="124"/>
      <c r="H24" s="125" t="s">
        <v>23</v>
      </c>
      <c r="I24" s="135" t="s">
        <v>110</v>
      </c>
      <c r="J24" s="129">
        <v>0</v>
      </c>
      <c r="K24" s="129">
        <v>0</v>
      </c>
      <c r="L24" s="129">
        <v>0</v>
      </c>
      <c r="M24" s="131" t="s">
        <v>60</v>
      </c>
      <c r="N24" s="133">
        <v>1</v>
      </c>
      <c r="O24" s="132"/>
    </row>
    <row r="25" spans="1:15" s="113" customFormat="1" ht="83" customHeight="1" x14ac:dyDescent="0.25">
      <c r="A25" s="120">
        <v>12</v>
      </c>
      <c r="B25" s="121" t="s">
        <v>111</v>
      </c>
      <c r="C25" s="122" t="s">
        <v>112</v>
      </c>
      <c r="D25" s="123" t="s">
        <v>113</v>
      </c>
      <c r="E25" s="123" t="s">
        <v>114</v>
      </c>
      <c r="F25" s="123" t="s">
        <v>115</v>
      </c>
      <c r="G25" s="124"/>
      <c r="H25" s="125" t="s">
        <v>116</v>
      </c>
      <c r="I25" s="134" t="s">
        <v>117</v>
      </c>
      <c r="J25" s="129">
        <v>0</v>
      </c>
      <c r="K25" s="129">
        <v>0</v>
      </c>
      <c r="L25" s="129">
        <v>0</v>
      </c>
      <c r="M25" s="131" t="s">
        <v>60</v>
      </c>
      <c r="N25" s="133">
        <v>1</v>
      </c>
      <c r="O25" s="132"/>
    </row>
    <row r="26" spans="1:15" s="113" customFormat="1" ht="83" customHeight="1" x14ac:dyDescent="0.25">
      <c r="A26" s="126" t="s">
        <v>118</v>
      </c>
      <c r="B26" s="121" t="s">
        <v>119</v>
      </c>
      <c r="C26" s="122" t="s">
        <v>120</v>
      </c>
      <c r="D26" s="123" t="s">
        <v>121</v>
      </c>
      <c r="E26" s="123" t="s">
        <v>114</v>
      </c>
      <c r="F26" s="123"/>
      <c r="G26" s="124"/>
      <c r="H26" s="125" t="s">
        <v>116</v>
      </c>
      <c r="I26" s="134"/>
      <c r="J26" s="129">
        <v>0</v>
      </c>
      <c r="K26" s="129">
        <v>0</v>
      </c>
      <c r="L26" s="129">
        <v>0</v>
      </c>
      <c r="M26" s="131" t="s">
        <v>60</v>
      </c>
      <c r="N26" s="133">
        <v>1</v>
      </c>
      <c r="O26" s="132"/>
    </row>
    <row r="27" spans="1:15" s="113" customFormat="1" ht="83" customHeight="1" x14ac:dyDescent="0.25">
      <c r="A27" s="126" t="s">
        <v>122</v>
      </c>
      <c r="B27" s="121" t="s">
        <v>123</v>
      </c>
      <c r="C27" s="122" t="s">
        <v>124</v>
      </c>
      <c r="D27" s="123" t="s">
        <v>125</v>
      </c>
      <c r="E27" s="123" t="s">
        <v>114</v>
      </c>
      <c r="F27" s="123"/>
      <c r="G27" s="124"/>
      <c r="H27" s="125" t="s">
        <v>116</v>
      </c>
      <c r="I27" s="134"/>
      <c r="J27" s="129">
        <v>0</v>
      </c>
      <c r="K27" s="129">
        <v>0</v>
      </c>
      <c r="L27" s="129">
        <v>0</v>
      </c>
      <c r="M27" s="131" t="s">
        <v>60</v>
      </c>
      <c r="N27" s="133">
        <v>1</v>
      </c>
      <c r="O27" s="132"/>
    </row>
    <row r="28" spans="1:15" s="113" customFormat="1" ht="83" customHeight="1" x14ac:dyDescent="0.25">
      <c r="A28" s="120">
        <v>13</v>
      </c>
      <c r="B28" s="121" t="s">
        <v>126</v>
      </c>
      <c r="C28" s="122" t="s">
        <v>127</v>
      </c>
      <c r="D28" s="123" t="s">
        <v>128</v>
      </c>
      <c r="E28" s="123" t="s">
        <v>129</v>
      </c>
      <c r="F28" s="123" t="s">
        <v>130</v>
      </c>
      <c r="G28" s="124"/>
      <c r="H28" s="125" t="s">
        <v>116</v>
      </c>
      <c r="I28" s="135" t="s">
        <v>131</v>
      </c>
      <c r="J28" s="129">
        <v>0</v>
      </c>
      <c r="K28" s="129">
        <v>0</v>
      </c>
      <c r="L28" s="129">
        <v>0</v>
      </c>
      <c r="M28" s="131" t="s">
        <v>60</v>
      </c>
      <c r="N28" s="133">
        <v>1</v>
      </c>
      <c r="O28" s="132"/>
    </row>
    <row r="29" spans="1:15" s="113" customFormat="1" ht="83" customHeight="1" x14ac:dyDescent="0.25">
      <c r="A29" s="126" t="s">
        <v>132</v>
      </c>
      <c r="B29" s="121" t="s">
        <v>133</v>
      </c>
      <c r="C29" s="122" t="s">
        <v>134</v>
      </c>
      <c r="D29" s="123" t="s">
        <v>135</v>
      </c>
      <c r="E29" s="123" t="s">
        <v>129</v>
      </c>
      <c r="F29" s="123"/>
      <c r="G29" s="124"/>
      <c r="H29" s="125" t="s">
        <v>116</v>
      </c>
      <c r="I29" s="135"/>
      <c r="J29" s="129">
        <v>0</v>
      </c>
      <c r="K29" s="129">
        <v>0</v>
      </c>
      <c r="L29" s="129">
        <v>0</v>
      </c>
      <c r="M29" s="131" t="s">
        <v>60</v>
      </c>
      <c r="N29" s="133">
        <v>1</v>
      </c>
      <c r="O29" s="132"/>
    </row>
    <row r="30" spans="1:15" s="113" customFormat="1" ht="83" customHeight="1" x14ac:dyDescent="0.25">
      <c r="A30" s="126" t="s">
        <v>136</v>
      </c>
      <c r="B30" s="121" t="s">
        <v>137</v>
      </c>
      <c r="C30" s="122" t="s">
        <v>138</v>
      </c>
      <c r="D30" s="123" t="s">
        <v>139</v>
      </c>
      <c r="E30" s="123" t="s">
        <v>129</v>
      </c>
      <c r="F30" s="123"/>
      <c r="G30" s="124"/>
      <c r="H30" s="125" t="s">
        <v>116</v>
      </c>
      <c r="I30" s="135"/>
      <c r="J30" s="129">
        <v>0</v>
      </c>
      <c r="K30" s="129">
        <v>0</v>
      </c>
      <c r="L30" s="129">
        <v>0</v>
      </c>
      <c r="M30" s="131" t="s">
        <v>60</v>
      </c>
      <c r="N30" s="133">
        <v>1</v>
      </c>
      <c r="O30" s="132"/>
    </row>
    <row r="31" spans="1:15" s="113" customFormat="1" ht="204" customHeight="1" x14ac:dyDescent="0.25">
      <c r="A31" s="120">
        <v>14</v>
      </c>
      <c r="B31" s="121" t="s">
        <v>140</v>
      </c>
      <c r="C31" s="122" t="s">
        <v>141</v>
      </c>
      <c r="D31" s="123" t="s">
        <v>142</v>
      </c>
      <c r="E31" s="123" t="s">
        <v>143</v>
      </c>
      <c r="F31" s="124"/>
      <c r="G31" s="124"/>
      <c r="H31" s="125" t="s">
        <v>92</v>
      </c>
      <c r="I31" s="135" t="s">
        <v>144</v>
      </c>
      <c r="J31" s="129">
        <v>0</v>
      </c>
      <c r="K31" s="129">
        <v>0</v>
      </c>
      <c r="L31" s="129">
        <v>0</v>
      </c>
      <c r="M31" s="131" t="s">
        <v>60</v>
      </c>
      <c r="N31" s="133">
        <v>1</v>
      </c>
      <c r="O31" s="132"/>
    </row>
    <row r="32" spans="1:15" s="113" customFormat="1" ht="100" customHeight="1" x14ac:dyDescent="0.25">
      <c r="A32" s="120">
        <v>15</v>
      </c>
      <c r="B32" s="121" t="s">
        <v>145</v>
      </c>
      <c r="C32" s="122" t="s">
        <v>146</v>
      </c>
      <c r="D32" s="123" t="s">
        <v>147</v>
      </c>
      <c r="E32" s="123" t="s">
        <v>148</v>
      </c>
      <c r="F32" s="123" t="s">
        <v>149</v>
      </c>
      <c r="G32" s="124"/>
      <c r="H32" s="125" t="s">
        <v>23</v>
      </c>
      <c r="I32" s="123" t="s">
        <v>150</v>
      </c>
      <c r="J32" s="136" t="s">
        <v>151</v>
      </c>
      <c r="K32" s="136" t="s">
        <v>151</v>
      </c>
      <c r="L32" s="136" t="s">
        <v>151</v>
      </c>
      <c r="M32" s="131"/>
      <c r="N32" s="132"/>
      <c r="O32" s="132"/>
    </row>
    <row r="33" spans="1:15" s="113" customFormat="1" ht="45" x14ac:dyDescent="0.25">
      <c r="A33" s="126" t="s">
        <v>152</v>
      </c>
      <c r="B33" s="121" t="s">
        <v>153</v>
      </c>
      <c r="C33" s="122" t="s">
        <v>154</v>
      </c>
      <c r="D33" s="123"/>
      <c r="E33" s="123"/>
      <c r="F33" s="123"/>
      <c r="G33" s="124"/>
      <c r="H33" s="125" t="s">
        <v>23</v>
      </c>
      <c r="I33" s="123"/>
      <c r="J33" s="136" t="s">
        <v>151</v>
      </c>
      <c r="K33" s="136" t="s">
        <v>151</v>
      </c>
      <c r="L33" s="136" t="s">
        <v>151</v>
      </c>
      <c r="M33" s="131"/>
      <c r="N33" s="132"/>
      <c r="O33" s="132"/>
    </row>
    <row r="34" spans="1:15" s="113" customFormat="1" ht="45" x14ac:dyDescent="0.25">
      <c r="A34" s="126" t="s">
        <v>155</v>
      </c>
      <c r="B34" s="121" t="s">
        <v>156</v>
      </c>
      <c r="C34" s="122" t="s">
        <v>157</v>
      </c>
      <c r="D34" s="123"/>
      <c r="E34" s="123"/>
      <c r="F34" s="123"/>
      <c r="G34" s="124"/>
      <c r="H34" s="125" t="s">
        <v>23</v>
      </c>
      <c r="I34" s="123"/>
      <c r="J34" s="136" t="s">
        <v>151</v>
      </c>
      <c r="K34" s="136" t="s">
        <v>151</v>
      </c>
      <c r="L34" s="136" t="s">
        <v>151</v>
      </c>
      <c r="M34" s="131"/>
      <c r="N34" s="132"/>
      <c r="O34" s="132"/>
    </row>
    <row r="35" spans="1:15" s="113" customFormat="1" ht="45" x14ac:dyDescent="0.25">
      <c r="A35" s="126" t="s">
        <v>158</v>
      </c>
      <c r="B35" s="121" t="s">
        <v>159</v>
      </c>
      <c r="C35" s="122" t="s">
        <v>160</v>
      </c>
      <c r="D35" s="123"/>
      <c r="E35" s="123"/>
      <c r="F35" s="123"/>
      <c r="G35" s="124"/>
      <c r="H35" s="125" t="s">
        <v>23</v>
      </c>
      <c r="I35" s="123"/>
      <c r="J35" s="136" t="s">
        <v>151</v>
      </c>
      <c r="K35" s="136" t="s">
        <v>151</v>
      </c>
      <c r="L35" s="136" t="s">
        <v>151</v>
      </c>
      <c r="M35" s="131"/>
      <c r="N35" s="132"/>
      <c r="O35" s="132"/>
    </row>
    <row r="36" spans="1:15" s="113" customFormat="1" ht="112" customHeight="1" x14ac:dyDescent="0.25">
      <c r="A36" s="120">
        <v>16</v>
      </c>
      <c r="B36" s="121" t="s">
        <v>161</v>
      </c>
      <c r="C36" s="122" t="s">
        <v>162</v>
      </c>
      <c r="D36" s="123" t="s">
        <v>163</v>
      </c>
      <c r="E36" s="123" t="s">
        <v>164</v>
      </c>
      <c r="F36" s="124"/>
      <c r="G36" s="124"/>
      <c r="H36" s="125" t="s">
        <v>23</v>
      </c>
      <c r="I36" s="123" t="s">
        <v>165</v>
      </c>
      <c r="J36" s="129">
        <v>15</v>
      </c>
      <c r="K36" s="129">
        <v>10</v>
      </c>
      <c r="L36" s="129">
        <v>5</v>
      </c>
      <c r="M36" s="131" t="s">
        <v>24</v>
      </c>
      <c r="N36" s="131">
        <v>0</v>
      </c>
      <c r="O36" s="132"/>
    </row>
    <row r="37" spans="1:15" s="113" customFormat="1" ht="168" customHeight="1" x14ac:dyDescent="0.25">
      <c r="A37" s="120">
        <v>17</v>
      </c>
      <c r="B37" s="121" t="s">
        <v>166</v>
      </c>
      <c r="C37" s="122" t="s">
        <v>167</v>
      </c>
      <c r="D37" s="123" t="s">
        <v>168</v>
      </c>
      <c r="E37" s="123" t="s">
        <v>169</v>
      </c>
      <c r="F37" s="124"/>
      <c r="G37" s="124"/>
      <c r="H37" s="125" t="s">
        <v>92</v>
      </c>
      <c r="I37" s="123" t="s">
        <v>170</v>
      </c>
      <c r="J37" s="129">
        <v>80</v>
      </c>
      <c r="K37" s="129">
        <v>64</v>
      </c>
      <c r="L37" s="129">
        <v>48</v>
      </c>
      <c r="M37" s="131" t="s">
        <v>24</v>
      </c>
      <c r="N37" s="131">
        <v>0</v>
      </c>
      <c r="O37" s="132"/>
    </row>
    <row r="38" spans="1:15" s="113" customFormat="1" ht="102" customHeight="1" x14ac:dyDescent="0.25">
      <c r="A38" s="120">
        <v>18</v>
      </c>
      <c r="B38" s="121" t="s">
        <v>171</v>
      </c>
      <c r="C38" s="122" t="s">
        <v>172</v>
      </c>
      <c r="D38" s="123" t="s">
        <v>173</v>
      </c>
      <c r="E38" s="123" t="s">
        <v>174</v>
      </c>
      <c r="F38" s="124"/>
      <c r="G38" s="124"/>
      <c r="H38" s="125" t="s">
        <v>175</v>
      </c>
      <c r="I38" s="123" t="s">
        <v>176</v>
      </c>
      <c r="J38" s="129">
        <v>34</v>
      </c>
      <c r="K38" s="129">
        <v>27</v>
      </c>
      <c r="L38" s="129">
        <v>20</v>
      </c>
      <c r="M38" s="131" t="s">
        <v>24</v>
      </c>
      <c r="N38" s="131">
        <v>0</v>
      </c>
      <c r="O38" s="132"/>
    </row>
    <row r="39" spans="1:15" s="113" customFormat="1" ht="95" customHeight="1" x14ac:dyDescent="0.25">
      <c r="A39" s="120">
        <v>19</v>
      </c>
      <c r="B39" s="121" t="s">
        <v>177</v>
      </c>
      <c r="C39" s="122" t="s">
        <v>178</v>
      </c>
      <c r="D39" s="123" t="s">
        <v>179</v>
      </c>
      <c r="E39" s="123" t="s">
        <v>180</v>
      </c>
      <c r="F39" s="124"/>
      <c r="G39" s="124"/>
      <c r="H39" s="125" t="s">
        <v>175</v>
      </c>
      <c r="I39" s="123" t="s">
        <v>181</v>
      </c>
      <c r="J39" s="129">
        <v>34</v>
      </c>
      <c r="K39" s="129">
        <v>27</v>
      </c>
      <c r="L39" s="129">
        <v>20</v>
      </c>
      <c r="M39" s="131" t="s">
        <v>24</v>
      </c>
      <c r="N39" s="131">
        <v>0</v>
      </c>
      <c r="O39" s="132"/>
    </row>
    <row r="40" spans="1:15" s="113" customFormat="1" ht="95" customHeight="1" x14ac:dyDescent="0.25">
      <c r="A40" s="120">
        <v>20</v>
      </c>
      <c r="B40" s="121" t="s">
        <v>182</v>
      </c>
      <c r="C40" s="122" t="s">
        <v>183</v>
      </c>
      <c r="D40" s="123" t="s">
        <v>184</v>
      </c>
      <c r="E40" s="123" t="s">
        <v>180</v>
      </c>
      <c r="F40" s="124"/>
      <c r="G40" s="124"/>
      <c r="H40" s="125" t="s">
        <v>175</v>
      </c>
      <c r="I40" s="123" t="s">
        <v>181</v>
      </c>
      <c r="J40" s="129">
        <v>34</v>
      </c>
      <c r="K40" s="129">
        <v>27</v>
      </c>
      <c r="L40" s="129">
        <v>20</v>
      </c>
      <c r="M40" s="131" t="s">
        <v>24</v>
      </c>
      <c r="N40" s="131">
        <v>0</v>
      </c>
      <c r="O40" s="132"/>
    </row>
    <row r="41" spans="1:15" s="113" customFormat="1" ht="95" customHeight="1" x14ac:dyDescent="0.25">
      <c r="A41" s="120">
        <v>21</v>
      </c>
      <c r="B41" s="121" t="s">
        <v>185</v>
      </c>
      <c r="C41" s="122" t="s">
        <v>186</v>
      </c>
      <c r="D41" s="123" t="s">
        <v>187</v>
      </c>
      <c r="E41" s="123" t="s">
        <v>188</v>
      </c>
      <c r="F41" s="124"/>
      <c r="G41" s="125" t="s">
        <v>189</v>
      </c>
      <c r="H41" s="125" t="s">
        <v>175</v>
      </c>
      <c r="I41" s="123" t="s">
        <v>181</v>
      </c>
      <c r="J41" s="129">
        <v>34</v>
      </c>
      <c r="K41" s="129">
        <v>27</v>
      </c>
      <c r="L41" s="129">
        <v>20</v>
      </c>
      <c r="M41" s="131" t="s">
        <v>24</v>
      </c>
      <c r="N41" s="131">
        <v>0</v>
      </c>
      <c r="O41" s="132"/>
    </row>
    <row r="42" spans="1:15" s="113" customFormat="1" ht="53" customHeight="1" x14ac:dyDescent="0.25">
      <c r="A42" s="126" t="s">
        <v>190</v>
      </c>
      <c r="B42" s="121" t="s">
        <v>191</v>
      </c>
      <c r="C42" s="122" t="s">
        <v>192</v>
      </c>
      <c r="D42" s="123"/>
      <c r="E42" s="123"/>
      <c r="F42" s="124"/>
      <c r="G42" s="125"/>
      <c r="H42" s="125" t="s">
        <v>175</v>
      </c>
      <c r="I42" s="123" t="s">
        <v>181</v>
      </c>
      <c r="J42" s="129">
        <v>34</v>
      </c>
      <c r="K42" s="129">
        <v>27</v>
      </c>
      <c r="L42" s="129">
        <v>20</v>
      </c>
      <c r="M42" s="131" t="s">
        <v>24</v>
      </c>
      <c r="N42" s="131">
        <v>0</v>
      </c>
      <c r="O42" s="132"/>
    </row>
    <row r="43" spans="1:15" s="113" customFormat="1" ht="105" x14ac:dyDescent="0.25">
      <c r="A43" s="120">
        <v>22</v>
      </c>
      <c r="B43" s="121" t="s">
        <v>193</v>
      </c>
      <c r="C43" s="122" t="s">
        <v>194</v>
      </c>
      <c r="D43" s="123" t="s">
        <v>195</v>
      </c>
      <c r="E43" s="123" t="s">
        <v>196</v>
      </c>
      <c r="F43" s="122" t="s">
        <v>91</v>
      </c>
      <c r="G43" s="124"/>
      <c r="H43" s="125" t="s">
        <v>92</v>
      </c>
      <c r="I43" s="123" t="s">
        <v>197</v>
      </c>
      <c r="J43" s="129">
        <v>30</v>
      </c>
      <c r="K43" s="129">
        <v>24</v>
      </c>
      <c r="L43" s="129">
        <v>13</v>
      </c>
      <c r="M43" s="131" t="s">
        <v>24</v>
      </c>
      <c r="N43" s="131">
        <v>0</v>
      </c>
      <c r="O43" s="132"/>
    </row>
    <row r="44" spans="1:15" s="113" customFormat="1" ht="81" customHeight="1" x14ac:dyDescent="0.25">
      <c r="A44" s="126" t="s">
        <v>198</v>
      </c>
      <c r="B44" s="121" t="s">
        <v>199</v>
      </c>
      <c r="C44" s="122" t="s">
        <v>200</v>
      </c>
      <c r="D44" s="123" t="s">
        <v>201</v>
      </c>
      <c r="E44" s="123" t="s">
        <v>196</v>
      </c>
      <c r="F44" s="122"/>
      <c r="G44" s="124"/>
      <c r="H44" s="125" t="s">
        <v>92</v>
      </c>
      <c r="I44" s="123"/>
      <c r="J44" s="129">
        <v>6</v>
      </c>
      <c r="K44" s="129">
        <v>4.8</v>
      </c>
      <c r="L44" s="129">
        <v>2.6</v>
      </c>
      <c r="M44" s="131" t="s">
        <v>24</v>
      </c>
      <c r="N44" s="131">
        <v>0</v>
      </c>
      <c r="O44" s="132"/>
    </row>
    <row r="45" spans="1:15" s="113" customFormat="1" ht="110" customHeight="1" x14ac:dyDescent="0.25">
      <c r="A45" s="120">
        <v>23</v>
      </c>
      <c r="B45" s="121" t="s">
        <v>202</v>
      </c>
      <c r="C45" s="122" t="s">
        <v>203</v>
      </c>
      <c r="D45" s="123" t="s">
        <v>204</v>
      </c>
      <c r="E45" s="123" t="s">
        <v>205</v>
      </c>
      <c r="F45" s="124"/>
      <c r="G45" s="124"/>
      <c r="H45" s="125" t="s">
        <v>92</v>
      </c>
      <c r="I45" s="122" t="s">
        <v>206</v>
      </c>
      <c r="J45" s="129">
        <v>35</v>
      </c>
      <c r="K45" s="129">
        <v>27</v>
      </c>
      <c r="L45" s="129"/>
      <c r="M45" s="131" t="s">
        <v>24</v>
      </c>
      <c r="N45" s="131">
        <v>0</v>
      </c>
      <c r="O45" s="132"/>
    </row>
    <row r="46" spans="1:15" s="113" customFormat="1" ht="120" x14ac:dyDescent="0.25">
      <c r="A46" s="120">
        <v>24</v>
      </c>
      <c r="B46" s="121" t="s">
        <v>207</v>
      </c>
      <c r="C46" s="122" t="s">
        <v>208</v>
      </c>
      <c r="D46" s="123" t="s">
        <v>209</v>
      </c>
      <c r="E46" s="123" t="s">
        <v>210</v>
      </c>
      <c r="F46" s="124"/>
      <c r="G46" s="124"/>
      <c r="H46" s="125" t="s">
        <v>92</v>
      </c>
      <c r="I46" s="123" t="s">
        <v>211</v>
      </c>
      <c r="J46" s="129">
        <v>260</v>
      </c>
      <c r="K46" s="129">
        <v>210</v>
      </c>
      <c r="L46" s="129"/>
      <c r="M46" s="131" t="s">
        <v>24</v>
      </c>
      <c r="N46" s="131">
        <v>0</v>
      </c>
      <c r="O46" s="132"/>
    </row>
    <row r="47" spans="1:15" s="113" customFormat="1" ht="110" customHeight="1" x14ac:dyDescent="0.25">
      <c r="A47" s="120">
        <v>25</v>
      </c>
      <c r="B47" s="121" t="s">
        <v>212</v>
      </c>
      <c r="C47" s="122" t="s">
        <v>213</v>
      </c>
      <c r="D47" s="123" t="s">
        <v>214</v>
      </c>
      <c r="E47" s="123" t="s">
        <v>215</v>
      </c>
      <c r="F47" s="124"/>
      <c r="G47" s="124"/>
      <c r="H47" s="125" t="s">
        <v>92</v>
      </c>
      <c r="I47" s="122" t="s">
        <v>206</v>
      </c>
      <c r="J47" s="129">
        <v>100</v>
      </c>
      <c r="K47" s="129">
        <v>80</v>
      </c>
      <c r="L47" s="129"/>
      <c r="M47" s="131" t="s">
        <v>24</v>
      </c>
      <c r="N47" s="131">
        <v>0</v>
      </c>
      <c r="O47" s="132"/>
    </row>
    <row r="48" spans="1:15" s="113" customFormat="1" ht="103" customHeight="1" x14ac:dyDescent="0.25">
      <c r="A48" s="120">
        <v>26</v>
      </c>
      <c r="B48" s="121" t="s">
        <v>216</v>
      </c>
      <c r="C48" s="122" t="s">
        <v>217</v>
      </c>
      <c r="D48" s="123" t="s">
        <v>218</v>
      </c>
      <c r="E48" s="123" t="s">
        <v>219</v>
      </c>
      <c r="F48" s="123" t="s">
        <v>220</v>
      </c>
      <c r="G48" s="124"/>
      <c r="H48" s="125" t="s">
        <v>92</v>
      </c>
      <c r="I48" s="123" t="s">
        <v>221</v>
      </c>
      <c r="J48" s="129">
        <v>0</v>
      </c>
      <c r="K48" s="129">
        <v>0</v>
      </c>
      <c r="L48" s="129"/>
      <c r="M48" s="131" t="s">
        <v>60</v>
      </c>
      <c r="N48" s="133">
        <v>1</v>
      </c>
      <c r="O48" s="132"/>
    </row>
    <row r="49" spans="1:15" s="113" customFormat="1" ht="45" x14ac:dyDescent="0.25">
      <c r="A49" s="126" t="s">
        <v>222</v>
      </c>
      <c r="B49" s="121" t="s">
        <v>223</v>
      </c>
      <c r="C49" s="122" t="s">
        <v>224</v>
      </c>
      <c r="D49" s="123"/>
      <c r="E49" s="123"/>
      <c r="F49" s="123"/>
      <c r="G49" s="124"/>
      <c r="H49" s="125" t="s">
        <v>92</v>
      </c>
      <c r="I49" s="123"/>
      <c r="J49" s="129">
        <v>0</v>
      </c>
      <c r="K49" s="129">
        <v>0</v>
      </c>
      <c r="L49" s="129"/>
      <c r="M49" s="131" t="s">
        <v>60</v>
      </c>
      <c r="N49" s="133">
        <v>1</v>
      </c>
      <c r="O49" s="132"/>
    </row>
    <row r="50" spans="1:15" s="113" customFormat="1" ht="81" customHeight="1" x14ac:dyDescent="0.25">
      <c r="A50" s="120">
        <v>27</v>
      </c>
      <c r="B50" s="121" t="s">
        <v>225</v>
      </c>
      <c r="C50" s="122" t="s">
        <v>226</v>
      </c>
      <c r="D50" s="123" t="s">
        <v>227</v>
      </c>
      <c r="E50" s="123" t="s">
        <v>228</v>
      </c>
      <c r="F50" s="124"/>
      <c r="G50" s="124"/>
      <c r="H50" s="125" t="s">
        <v>92</v>
      </c>
      <c r="I50" s="134" t="s">
        <v>206</v>
      </c>
      <c r="J50" s="129">
        <v>72</v>
      </c>
      <c r="K50" s="129">
        <f>J50*0.8</f>
        <v>57.6</v>
      </c>
      <c r="L50" s="129">
        <f>J50*0.6</f>
        <v>43.2</v>
      </c>
      <c r="M50" s="131" t="s">
        <v>24</v>
      </c>
      <c r="N50" s="131">
        <v>0</v>
      </c>
      <c r="O50" s="132"/>
    </row>
    <row r="51" spans="1:15" s="113" customFormat="1" ht="159" customHeight="1" x14ac:dyDescent="0.25">
      <c r="A51" s="120">
        <v>28</v>
      </c>
      <c r="B51" s="121" t="s">
        <v>229</v>
      </c>
      <c r="C51" s="122" t="s">
        <v>230</v>
      </c>
      <c r="D51" s="123" t="s">
        <v>231</v>
      </c>
      <c r="E51" s="123" t="s">
        <v>232</v>
      </c>
      <c r="F51" s="124"/>
      <c r="G51" s="124"/>
      <c r="H51" s="125" t="s">
        <v>23</v>
      </c>
      <c r="I51" s="123" t="s">
        <v>233</v>
      </c>
      <c r="J51" s="129">
        <v>20</v>
      </c>
      <c r="K51" s="129">
        <v>20</v>
      </c>
      <c r="L51" s="129">
        <v>20</v>
      </c>
      <c r="M51" s="131" t="s">
        <v>24</v>
      </c>
      <c r="N51" s="131">
        <v>0</v>
      </c>
      <c r="O51" s="132"/>
    </row>
    <row r="52" spans="1:15" s="113" customFormat="1" ht="409" customHeight="1" x14ac:dyDescent="0.25">
      <c r="A52" s="120">
        <v>29</v>
      </c>
      <c r="B52" s="121" t="s">
        <v>234</v>
      </c>
      <c r="C52" s="122" t="s">
        <v>235</v>
      </c>
      <c r="D52" s="123" t="s">
        <v>236</v>
      </c>
      <c r="E52" s="123" t="s">
        <v>237</v>
      </c>
      <c r="F52" s="124"/>
      <c r="G52" s="124"/>
      <c r="H52" s="125" t="s">
        <v>238</v>
      </c>
      <c r="I52" s="123" t="s">
        <v>239</v>
      </c>
      <c r="J52" s="129">
        <v>0</v>
      </c>
      <c r="K52" s="129">
        <v>0</v>
      </c>
      <c r="L52" s="129">
        <v>0</v>
      </c>
      <c r="M52" s="131" t="s">
        <v>60</v>
      </c>
      <c r="N52" s="133">
        <v>1</v>
      </c>
      <c r="O52" s="132"/>
    </row>
    <row r="53" spans="1:15" s="113" customFormat="1" ht="62" customHeight="1" x14ac:dyDescent="0.25">
      <c r="A53" s="120">
        <v>30</v>
      </c>
      <c r="B53" s="121" t="s">
        <v>240</v>
      </c>
      <c r="C53" s="122" t="s">
        <v>241</v>
      </c>
      <c r="D53" s="123" t="s">
        <v>242</v>
      </c>
      <c r="E53" s="123" t="s">
        <v>243</v>
      </c>
      <c r="F53" s="124"/>
      <c r="G53" s="124"/>
      <c r="H53" s="125" t="s">
        <v>92</v>
      </c>
      <c r="I53" s="124"/>
      <c r="J53" s="129">
        <v>120</v>
      </c>
      <c r="K53" s="129">
        <v>96</v>
      </c>
      <c r="L53" s="129">
        <v>72</v>
      </c>
      <c r="M53" s="131" t="s">
        <v>24</v>
      </c>
      <c r="N53" s="131">
        <v>0</v>
      </c>
      <c r="O53" s="132"/>
    </row>
    <row r="54" spans="1:15" s="113" customFormat="1" ht="99" customHeight="1" x14ac:dyDescent="0.25">
      <c r="A54" s="120">
        <v>31</v>
      </c>
      <c r="B54" s="121" t="s">
        <v>244</v>
      </c>
      <c r="C54" s="122" t="s">
        <v>245</v>
      </c>
      <c r="D54" s="123" t="s">
        <v>246</v>
      </c>
      <c r="E54" s="123" t="s">
        <v>243</v>
      </c>
      <c r="F54" s="124"/>
      <c r="G54" s="124"/>
      <c r="H54" s="125" t="s">
        <v>92</v>
      </c>
      <c r="I54" s="134" t="s">
        <v>117</v>
      </c>
      <c r="J54" s="129">
        <v>240</v>
      </c>
      <c r="K54" s="129">
        <v>192</v>
      </c>
      <c r="L54" s="129">
        <v>144</v>
      </c>
      <c r="M54" s="131" t="s">
        <v>24</v>
      </c>
      <c r="N54" s="131">
        <v>0</v>
      </c>
      <c r="O54" s="132"/>
    </row>
    <row r="55" spans="1:15" s="113" customFormat="1" ht="99" customHeight="1" x14ac:dyDescent="0.25">
      <c r="A55" s="120">
        <v>32</v>
      </c>
      <c r="B55" s="121" t="s">
        <v>247</v>
      </c>
      <c r="C55" s="122" t="s">
        <v>248</v>
      </c>
      <c r="D55" s="123" t="s">
        <v>249</v>
      </c>
      <c r="E55" s="123" t="s">
        <v>250</v>
      </c>
      <c r="F55" s="124"/>
      <c r="G55" s="124"/>
      <c r="H55" s="125" t="s">
        <v>23</v>
      </c>
      <c r="I55" s="124"/>
      <c r="J55" s="129">
        <v>240</v>
      </c>
      <c r="K55" s="129">
        <v>192</v>
      </c>
      <c r="L55" s="129">
        <v>144</v>
      </c>
      <c r="M55" s="131" t="s">
        <v>24</v>
      </c>
      <c r="N55" s="131">
        <v>0</v>
      </c>
      <c r="O55" s="132"/>
    </row>
    <row r="56" spans="1:15" s="113" customFormat="1" ht="99" customHeight="1" x14ac:dyDescent="0.25">
      <c r="A56" s="120">
        <v>33</v>
      </c>
      <c r="B56" s="121" t="s">
        <v>251</v>
      </c>
      <c r="C56" s="122" t="s">
        <v>252</v>
      </c>
      <c r="D56" s="123" t="s">
        <v>253</v>
      </c>
      <c r="E56" s="123" t="s">
        <v>254</v>
      </c>
      <c r="F56" s="124"/>
      <c r="G56" s="124"/>
      <c r="H56" s="125" t="s">
        <v>23</v>
      </c>
      <c r="I56" s="122" t="s">
        <v>255</v>
      </c>
      <c r="J56" s="129">
        <v>100</v>
      </c>
      <c r="K56" s="129">
        <v>80</v>
      </c>
      <c r="L56" s="129">
        <v>60</v>
      </c>
      <c r="M56" s="131" t="s">
        <v>24</v>
      </c>
      <c r="N56" s="131">
        <v>0</v>
      </c>
      <c r="O56" s="132"/>
    </row>
    <row r="57" spans="1:15" s="113" customFormat="1" ht="99" customHeight="1" x14ac:dyDescent="0.25">
      <c r="A57" s="120">
        <v>34</v>
      </c>
      <c r="B57" s="121" t="s">
        <v>256</v>
      </c>
      <c r="C57" s="122" t="s">
        <v>257</v>
      </c>
      <c r="D57" s="123" t="s">
        <v>258</v>
      </c>
      <c r="E57" s="123" t="s">
        <v>259</v>
      </c>
      <c r="F57" s="124"/>
      <c r="G57" s="124"/>
      <c r="H57" s="125" t="s">
        <v>92</v>
      </c>
      <c r="I57" s="122" t="s">
        <v>260</v>
      </c>
      <c r="J57" s="129">
        <v>0</v>
      </c>
      <c r="K57" s="129">
        <v>0</v>
      </c>
      <c r="L57" s="129">
        <v>0</v>
      </c>
      <c r="M57" s="131" t="s">
        <v>60</v>
      </c>
      <c r="N57" s="133">
        <v>1</v>
      </c>
      <c r="O57" s="132"/>
    </row>
    <row r="58" spans="1:15" s="113" customFormat="1" ht="237" customHeight="1" x14ac:dyDescent="0.25">
      <c r="A58" s="120">
        <v>35</v>
      </c>
      <c r="B58" s="121" t="s">
        <v>261</v>
      </c>
      <c r="C58" s="122" t="s">
        <v>262</v>
      </c>
      <c r="D58" s="123" t="s">
        <v>263</v>
      </c>
      <c r="E58" s="123" t="s">
        <v>264</v>
      </c>
      <c r="F58" s="125" t="s">
        <v>265</v>
      </c>
      <c r="G58" s="124"/>
      <c r="H58" s="125" t="s">
        <v>266</v>
      </c>
      <c r="I58" s="123" t="s">
        <v>267</v>
      </c>
      <c r="J58" s="136" t="s">
        <v>268</v>
      </c>
      <c r="K58" s="136" t="s">
        <v>268</v>
      </c>
      <c r="L58" s="136" t="s">
        <v>268</v>
      </c>
      <c r="M58" s="131" t="s">
        <v>24</v>
      </c>
      <c r="N58" s="137">
        <v>0</v>
      </c>
      <c r="O58" s="122" t="s">
        <v>269</v>
      </c>
    </row>
    <row r="59" spans="1:15" s="113" customFormat="1" ht="55" customHeight="1" x14ac:dyDescent="0.25">
      <c r="A59" s="126" t="s">
        <v>270</v>
      </c>
      <c r="B59" s="121" t="s">
        <v>271</v>
      </c>
      <c r="C59" s="122" t="s">
        <v>272</v>
      </c>
      <c r="D59" s="123"/>
      <c r="E59" s="123"/>
      <c r="F59" s="125"/>
      <c r="G59" s="124"/>
      <c r="H59" s="125" t="s">
        <v>273</v>
      </c>
      <c r="I59" s="123" t="s">
        <v>274</v>
      </c>
      <c r="J59" s="129">
        <v>0</v>
      </c>
      <c r="K59" s="129">
        <v>0</v>
      </c>
      <c r="L59" s="129">
        <v>0</v>
      </c>
      <c r="M59" s="131" t="s">
        <v>60</v>
      </c>
      <c r="N59" s="133">
        <v>1</v>
      </c>
      <c r="O59" s="132"/>
    </row>
    <row r="60" spans="1:15" s="113" customFormat="1" ht="63" customHeight="1" x14ac:dyDescent="0.25">
      <c r="A60" s="120">
        <v>36</v>
      </c>
      <c r="B60" s="121" t="s">
        <v>275</v>
      </c>
      <c r="C60" s="122" t="s">
        <v>276</v>
      </c>
      <c r="D60" s="123" t="s">
        <v>277</v>
      </c>
      <c r="E60" s="123" t="s">
        <v>278</v>
      </c>
      <c r="F60" s="124"/>
      <c r="G60" s="124"/>
      <c r="H60" s="125" t="s">
        <v>23</v>
      </c>
      <c r="I60" s="123" t="s">
        <v>279</v>
      </c>
      <c r="J60" s="129">
        <v>0</v>
      </c>
      <c r="K60" s="129">
        <v>0</v>
      </c>
      <c r="L60" s="129">
        <v>0</v>
      </c>
      <c r="M60" s="131" t="s">
        <v>60</v>
      </c>
      <c r="N60" s="133">
        <v>1</v>
      </c>
      <c r="O60" s="132"/>
    </row>
    <row r="61" spans="1:15" ht="290" customHeight="1" x14ac:dyDescent="0.25">
      <c r="A61" s="140" t="s">
        <v>280</v>
      </c>
      <c r="B61" s="141"/>
      <c r="C61" s="141"/>
      <c r="D61" s="141"/>
      <c r="E61" s="141"/>
      <c r="F61" s="141"/>
      <c r="G61" s="141"/>
      <c r="H61" s="141"/>
      <c r="I61" s="141"/>
      <c r="J61" s="141"/>
      <c r="K61" s="141"/>
      <c r="L61" s="141"/>
      <c r="M61" s="141"/>
      <c r="N61" s="141"/>
      <c r="O61" s="142"/>
    </row>
  </sheetData>
  <autoFilter ref="A4:O61"/>
  <mergeCells count="15">
    <mergeCell ref="A2:O2"/>
    <mergeCell ref="J3:L3"/>
    <mergeCell ref="A61:O61"/>
    <mergeCell ref="A3:A4"/>
    <mergeCell ref="B3:B4"/>
    <mergeCell ref="C3:C4"/>
    <mergeCell ref="D3:D4"/>
    <mergeCell ref="E3:E4"/>
    <mergeCell ref="F3:F4"/>
    <mergeCell ref="G3:G4"/>
    <mergeCell ref="H3:H4"/>
    <mergeCell ref="I3:I4"/>
    <mergeCell ref="M3:M4"/>
    <mergeCell ref="N3:N4"/>
    <mergeCell ref="O3:O4"/>
  </mergeCells>
  <phoneticPr fontId="31" type="noConversion"/>
  <pageMargins left="0.75" right="0.75" top="1" bottom="1" header="0.5" footer="0.5"/>
  <pageSetup paperSize="9" scale="58" fitToHeight="0" orientation="landscape"/>
  <ignoredErrors>
    <ignoredError sqref="B5:B6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9"/>
  <sheetViews>
    <sheetView workbookViewId="0">
      <pane ySplit="4" topLeftCell="A5" activePane="bottomLeft" state="frozen"/>
      <selection pane="bottomLeft" activeCell="M100" sqref="M100"/>
    </sheetView>
  </sheetViews>
  <sheetFormatPr defaultColWidth="8.90625" defaultRowHeight="14" x14ac:dyDescent="0.25"/>
  <cols>
    <col min="1" max="1" width="6.08984375" style="83" customWidth="1"/>
    <col min="2" max="2" width="7.08984375" style="83" customWidth="1"/>
    <col min="3" max="3" width="20.1796875" style="83" customWidth="1"/>
    <col min="4" max="4" width="28.08984375" style="83" customWidth="1"/>
    <col min="5" max="5" width="25.90625" style="83" customWidth="1"/>
    <col min="6" max="7" width="8.90625" style="83"/>
    <col min="8" max="8" width="6.6328125" style="83" customWidth="1"/>
    <col min="9" max="9" width="21.54296875" style="83" customWidth="1"/>
    <col min="10" max="12" width="8.90625" style="83"/>
    <col min="13" max="13" width="8.90625" style="84"/>
    <col min="14" max="14" width="8.90625" style="85"/>
    <col min="15" max="15" width="8.90625" style="86"/>
    <col min="16" max="16384" width="8.90625" style="83"/>
  </cols>
  <sheetData>
    <row r="1" spans="1:15" s="78" customFormat="1" ht="21" x14ac:dyDescent="0.25">
      <c r="A1" s="144" t="s">
        <v>281</v>
      </c>
      <c r="B1" s="144"/>
      <c r="M1" s="98"/>
      <c r="N1" s="99"/>
      <c r="O1" s="100"/>
    </row>
    <row r="2" spans="1:15" s="78" customFormat="1" ht="26" x14ac:dyDescent="0.25">
      <c r="A2" s="145" t="s">
        <v>282</v>
      </c>
      <c r="B2" s="145"/>
      <c r="C2" s="145"/>
      <c r="D2" s="145"/>
      <c r="E2" s="145"/>
      <c r="F2" s="145"/>
      <c r="G2" s="145"/>
      <c r="H2" s="145"/>
      <c r="I2" s="145"/>
      <c r="J2" s="145"/>
      <c r="K2" s="145"/>
      <c r="L2" s="145"/>
      <c r="M2" s="145"/>
      <c r="N2" s="145"/>
      <c r="O2" s="145"/>
    </row>
    <row r="3" spans="1:15" s="78" customFormat="1" ht="21" x14ac:dyDescent="0.25">
      <c r="A3" s="152" t="s">
        <v>2</v>
      </c>
      <c r="B3" s="152" t="s">
        <v>3</v>
      </c>
      <c r="C3" s="152" t="s">
        <v>283</v>
      </c>
      <c r="D3" s="152" t="s">
        <v>5</v>
      </c>
      <c r="E3" s="152" t="s">
        <v>6</v>
      </c>
      <c r="F3" s="152" t="s">
        <v>7</v>
      </c>
      <c r="G3" s="152" t="s">
        <v>8</v>
      </c>
      <c r="H3" s="146" t="s">
        <v>284</v>
      </c>
      <c r="I3" s="146" t="s">
        <v>10</v>
      </c>
      <c r="J3" s="146" t="s">
        <v>11</v>
      </c>
      <c r="K3" s="146"/>
      <c r="L3" s="146"/>
      <c r="M3" s="146" t="s">
        <v>12</v>
      </c>
      <c r="N3" s="146" t="s">
        <v>13</v>
      </c>
      <c r="O3" s="146" t="s">
        <v>14</v>
      </c>
    </row>
    <row r="4" spans="1:15" s="78" customFormat="1" ht="30" x14ac:dyDescent="0.25">
      <c r="A4" s="152"/>
      <c r="B4" s="152"/>
      <c r="C4" s="152"/>
      <c r="D4" s="152"/>
      <c r="E4" s="152"/>
      <c r="F4" s="152"/>
      <c r="G4" s="152"/>
      <c r="H4" s="146"/>
      <c r="I4" s="146"/>
      <c r="J4" s="87" t="s">
        <v>15</v>
      </c>
      <c r="K4" s="87" t="s">
        <v>16</v>
      </c>
      <c r="L4" s="87" t="s">
        <v>17</v>
      </c>
      <c r="M4" s="146"/>
      <c r="N4" s="146"/>
      <c r="O4" s="146"/>
    </row>
    <row r="5" spans="1:15" s="79" customFormat="1" ht="36" customHeight="1" x14ac:dyDescent="0.25">
      <c r="A5" s="147" t="s">
        <v>285</v>
      </c>
      <c r="B5" s="147"/>
      <c r="C5" s="147"/>
      <c r="D5" s="147"/>
      <c r="E5" s="147"/>
      <c r="F5" s="147"/>
      <c r="G5" s="147"/>
      <c r="H5" s="147"/>
      <c r="I5" s="147"/>
      <c r="J5" s="147"/>
      <c r="K5" s="147"/>
      <c r="L5" s="147"/>
      <c r="M5" s="148"/>
      <c r="N5" s="148"/>
      <c r="O5" s="149"/>
    </row>
    <row r="6" spans="1:15" s="79" customFormat="1" ht="65" x14ac:dyDescent="0.25">
      <c r="A6" s="88">
        <v>1</v>
      </c>
      <c r="B6" s="89"/>
      <c r="C6" s="90" t="s">
        <v>286</v>
      </c>
      <c r="D6" s="91" t="s">
        <v>287</v>
      </c>
      <c r="E6" s="91" t="s">
        <v>288</v>
      </c>
      <c r="F6" s="91"/>
      <c r="G6" s="91"/>
      <c r="H6" s="92" t="s">
        <v>23</v>
      </c>
      <c r="I6" s="93"/>
      <c r="J6" s="92">
        <v>60</v>
      </c>
      <c r="K6" s="92">
        <f>J6*0.9</f>
        <v>54</v>
      </c>
      <c r="L6" s="92">
        <f>J6*0.8</f>
        <v>48</v>
      </c>
      <c r="M6" s="92" t="s">
        <v>24</v>
      </c>
      <c r="N6" s="92"/>
      <c r="O6" s="91"/>
    </row>
    <row r="7" spans="1:15" s="79" customFormat="1" ht="52" x14ac:dyDescent="0.25">
      <c r="A7" s="88">
        <v>2</v>
      </c>
      <c r="B7" s="89"/>
      <c r="C7" s="90" t="s">
        <v>289</v>
      </c>
      <c r="D7" s="91" t="s">
        <v>290</v>
      </c>
      <c r="E7" s="91" t="s">
        <v>291</v>
      </c>
      <c r="F7" s="93"/>
      <c r="G7" s="91"/>
      <c r="H7" s="90" t="s">
        <v>23</v>
      </c>
      <c r="I7" s="91"/>
      <c r="J7" s="92">
        <v>30</v>
      </c>
      <c r="K7" s="92">
        <f>J7*0.9</f>
        <v>27</v>
      </c>
      <c r="L7" s="92">
        <f>J7*0.8</f>
        <v>24</v>
      </c>
      <c r="M7" s="92" t="s">
        <v>60</v>
      </c>
      <c r="N7" s="101">
        <v>1</v>
      </c>
      <c r="O7" s="91"/>
    </row>
    <row r="8" spans="1:15" s="79" customFormat="1" ht="65" x14ac:dyDescent="0.25">
      <c r="A8" s="88">
        <v>3</v>
      </c>
      <c r="B8" s="89"/>
      <c r="C8" s="90" t="s">
        <v>292</v>
      </c>
      <c r="D8" s="91" t="s">
        <v>293</v>
      </c>
      <c r="E8" s="91" t="s">
        <v>288</v>
      </c>
      <c r="F8" s="91"/>
      <c r="G8" s="93"/>
      <c r="H8" s="92" t="s">
        <v>23</v>
      </c>
      <c r="I8" s="91"/>
      <c r="J8" s="92">
        <v>400</v>
      </c>
      <c r="K8" s="92">
        <f>J8*0.9</f>
        <v>360</v>
      </c>
      <c r="L8" s="92">
        <f>J8*0.8</f>
        <v>320</v>
      </c>
      <c r="M8" s="92" t="s">
        <v>24</v>
      </c>
      <c r="N8" s="92"/>
      <c r="O8" s="91"/>
    </row>
    <row r="9" spans="1:15" s="79" customFormat="1" ht="65" x14ac:dyDescent="0.25">
      <c r="A9" s="88">
        <v>4</v>
      </c>
      <c r="B9" s="89"/>
      <c r="C9" s="90" t="s">
        <v>294</v>
      </c>
      <c r="D9" s="91" t="s">
        <v>295</v>
      </c>
      <c r="E9" s="91" t="s">
        <v>288</v>
      </c>
      <c r="F9" s="93"/>
      <c r="G9" s="91"/>
      <c r="H9" s="90" t="s">
        <v>296</v>
      </c>
      <c r="I9" s="91"/>
      <c r="J9" s="92">
        <v>400</v>
      </c>
      <c r="K9" s="92">
        <f>J9*0.9</f>
        <v>360</v>
      </c>
      <c r="L9" s="92">
        <f>J9*0.8</f>
        <v>320</v>
      </c>
      <c r="M9" s="92" t="s">
        <v>60</v>
      </c>
      <c r="N9" s="101">
        <v>1</v>
      </c>
      <c r="O9" s="91"/>
    </row>
    <row r="10" spans="1:15" s="79" customFormat="1" ht="52" x14ac:dyDescent="0.25">
      <c r="A10" s="88">
        <v>5</v>
      </c>
      <c r="B10" s="89"/>
      <c r="C10" s="90" t="s">
        <v>297</v>
      </c>
      <c r="D10" s="91" t="s">
        <v>298</v>
      </c>
      <c r="E10" s="91" t="s">
        <v>299</v>
      </c>
      <c r="F10" s="93"/>
      <c r="G10" s="91"/>
      <c r="H10" s="90" t="s">
        <v>23</v>
      </c>
      <c r="I10" s="91"/>
      <c r="J10" s="92">
        <v>5</v>
      </c>
      <c r="K10" s="92">
        <f>J10*0.9</f>
        <v>4.5</v>
      </c>
      <c r="L10" s="92">
        <f>J10*0.8</f>
        <v>4</v>
      </c>
      <c r="M10" s="92" t="s">
        <v>24</v>
      </c>
      <c r="N10" s="92"/>
      <c r="O10" s="91"/>
    </row>
    <row r="11" spans="1:15" s="79" customFormat="1" ht="31" customHeight="1" x14ac:dyDescent="0.25">
      <c r="A11" s="147" t="s">
        <v>300</v>
      </c>
      <c r="B11" s="147"/>
      <c r="C11" s="147"/>
      <c r="D11" s="147"/>
      <c r="E11" s="147"/>
      <c r="F11" s="147"/>
      <c r="G11" s="147"/>
      <c r="H11" s="147"/>
      <c r="I11" s="147"/>
      <c r="J11" s="147"/>
      <c r="K11" s="147"/>
      <c r="L11" s="147"/>
      <c r="M11" s="148"/>
      <c r="N11" s="148"/>
      <c r="O11" s="149"/>
    </row>
    <row r="12" spans="1:15" s="79" customFormat="1" ht="65" x14ac:dyDescent="0.25">
      <c r="A12" s="88">
        <v>6</v>
      </c>
      <c r="B12" s="89"/>
      <c r="C12" s="90" t="s">
        <v>301</v>
      </c>
      <c r="D12" s="91" t="s">
        <v>302</v>
      </c>
      <c r="E12" s="91" t="s">
        <v>303</v>
      </c>
      <c r="F12" s="94"/>
      <c r="G12" s="91"/>
      <c r="H12" s="92" t="s">
        <v>304</v>
      </c>
      <c r="I12" s="91" t="s">
        <v>305</v>
      </c>
      <c r="J12" s="92">
        <v>50</v>
      </c>
      <c r="K12" s="92">
        <f t="shared" ref="K12:K20" si="0">J12*0.9</f>
        <v>45</v>
      </c>
      <c r="L12" s="92">
        <f t="shared" ref="L12:L20" si="1">J12*0.8</f>
        <v>40</v>
      </c>
      <c r="M12" s="92" t="s">
        <v>24</v>
      </c>
      <c r="N12" s="92"/>
      <c r="O12" s="91"/>
    </row>
    <row r="13" spans="1:15" s="79" customFormat="1" ht="91" x14ac:dyDescent="0.25">
      <c r="A13" s="88">
        <v>7</v>
      </c>
      <c r="B13" s="89"/>
      <c r="C13" s="90" t="s">
        <v>306</v>
      </c>
      <c r="D13" s="91" t="s">
        <v>307</v>
      </c>
      <c r="E13" s="91" t="s">
        <v>303</v>
      </c>
      <c r="F13" s="93"/>
      <c r="G13" s="91"/>
      <c r="H13" s="92" t="s">
        <v>304</v>
      </c>
      <c r="I13" s="91" t="s">
        <v>308</v>
      </c>
      <c r="J13" s="92">
        <v>100</v>
      </c>
      <c r="K13" s="92">
        <f t="shared" si="0"/>
        <v>90</v>
      </c>
      <c r="L13" s="92">
        <f t="shared" si="1"/>
        <v>80</v>
      </c>
      <c r="M13" s="92" t="s">
        <v>309</v>
      </c>
      <c r="N13" s="101">
        <v>0.1</v>
      </c>
      <c r="O13" s="91"/>
    </row>
    <row r="14" spans="1:15" s="79" customFormat="1" ht="52" x14ac:dyDescent="0.25">
      <c r="A14" s="88">
        <v>8</v>
      </c>
      <c r="B14" s="89"/>
      <c r="C14" s="90" t="s">
        <v>310</v>
      </c>
      <c r="D14" s="91" t="s">
        <v>311</v>
      </c>
      <c r="E14" s="91" t="s">
        <v>312</v>
      </c>
      <c r="F14" s="91" t="s">
        <v>313</v>
      </c>
      <c r="G14" s="91"/>
      <c r="H14" s="92" t="s">
        <v>23</v>
      </c>
      <c r="I14" s="91" t="s">
        <v>314</v>
      </c>
      <c r="J14" s="90">
        <v>300</v>
      </c>
      <c r="K14" s="92">
        <f t="shared" si="0"/>
        <v>270</v>
      </c>
      <c r="L14" s="92">
        <f t="shared" si="1"/>
        <v>240</v>
      </c>
      <c r="M14" s="92" t="s">
        <v>24</v>
      </c>
      <c r="N14" s="92"/>
      <c r="O14" s="91"/>
    </row>
    <row r="15" spans="1:15" s="79" customFormat="1" ht="34" customHeight="1" x14ac:dyDescent="0.25">
      <c r="A15" s="88" t="s">
        <v>94</v>
      </c>
      <c r="B15" s="89"/>
      <c r="C15" s="90" t="s">
        <v>315</v>
      </c>
      <c r="D15" s="91"/>
      <c r="E15" s="91"/>
      <c r="F15" s="91"/>
      <c r="G15" s="91"/>
      <c r="H15" s="92"/>
      <c r="I15" s="91"/>
      <c r="J15" s="90">
        <f>J14*0.15</f>
        <v>45</v>
      </c>
      <c r="K15" s="92">
        <f t="shared" si="0"/>
        <v>40.5</v>
      </c>
      <c r="L15" s="92">
        <f t="shared" si="1"/>
        <v>36</v>
      </c>
      <c r="M15" s="92" t="s">
        <v>24</v>
      </c>
      <c r="N15" s="92"/>
      <c r="O15" s="91"/>
    </row>
    <row r="16" spans="1:15" s="79" customFormat="1" ht="52" x14ac:dyDescent="0.25">
      <c r="A16" s="88">
        <v>9</v>
      </c>
      <c r="B16" s="89"/>
      <c r="C16" s="90" t="s">
        <v>316</v>
      </c>
      <c r="D16" s="91" t="s">
        <v>317</v>
      </c>
      <c r="E16" s="91" t="s">
        <v>318</v>
      </c>
      <c r="F16" s="93"/>
      <c r="G16" s="91"/>
      <c r="H16" s="90" t="s">
        <v>23</v>
      </c>
      <c r="I16" s="91"/>
      <c r="J16" s="90">
        <v>40</v>
      </c>
      <c r="K16" s="92">
        <f t="shared" si="0"/>
        <v>36</v>
      </c>
      <c r="L16" s="92">
        <f t="shared" si="1"/>
        <v>32</v>
      </c>
      <c r="M16" s="92" t="s">
        <v>60</v>
      </c>
      <c r="N16" s="101">
        <v>1</v>
      </c>
      <c r="O16" s="91"/>
    </row>
    <row r="17" spans="1:15" s="79" customFormat="1" ht="52" x14ac:dyDescent="0.25">
      <c r="A17" s="88">
        <v>10</v>
      </c>
      <c r="B17" s="89"/>
      <c r="C17" s="90" t="s">
        <v>319</v>
      </c>
      <c r="D17" s="91" t="s">
        <v>320</v>
      </c>
      <c r="E17" s="91" t="s">
        <v>321</v>
      </c>
      <c r="F17" s="89"/>
      <c r="G17" s="91"/>
      <c r="H17" s="92" t="s">
        <v>23</v>
      </c>
      <c r="I17" s="91"/>
      <c r="J17" s="90">
        <v>40</v>
      </c>
      <c r="K17" s="92">
        <f t="shared" si="0"/>
        <v>36</v>
      </c>
      <c r="L17" s="92">
        <f t="shared" si="1"/>
        <v>32</v>
      </c>
      <c r="M17" s="92" t="s">
        <v>24</v>
      </c>
      <c r="N17" s="92"/>
      <c r="O17" s="91"/>
    </row>
    <row r="18" spans="1:15" s="79" customFormat="1" ht="52" x14ac:dyDescent="0.25">
      <c r="A18" s="88">
        <v>11</v>
      </c>
      <c r="B18" s="89"/>
      <c r="C18" s="90" t="s">
        <v>322</v>
      </c>
      <c r="D18" s="91" t="s">
        <v>323</v>
      </c>
      <c r="E18" s="91" t="s">
        <v>321</v>
      </c>
      <c r="F18" s="91"/>
      <c r="G18" s="91"/>
      <c r="H18" s="92" t="s">
        <v>296</v>
      </c>
      <c r="I18" s="91"/>
      <c r="J18" s="92">
        <v>700</v>
      </c>
      <c r="K18" s="92">
        <f t="shared" si="0"/>
        <v>630</v>
      </c>
      <c r="L18" s="92">
        <f t="shared" si="1"/>
        <v>560</v>
      </c>
      <c r="M18" s="92" t="s">
        <v>24</v>
      </c>
      <c r="N18" s="92"/>
      <c r="O18" s="91"/>
    </row>
    <row r="19" spans="1:15" s="79" customFormat="1" ht="65" x14ac:dyDescent="0.25">
      <c r="A19" s="88">
        <v>12</v>
      </c>
      <c r="B19" s="89"/>
      <c r="C19" s="90" t="s">
        <v>324</v>
      </c>
      <c r="D19" s="91" t="s">
        <v>325</v>
      </c>
      <c r="E19" s="91" t="s">
        <v>326</v>
      </c>
      <c r="F19" s="93"/>
      <c r="G19" s="91"/>
      <c r="H19" s="90" t="s">
        <v>23</v>
      </c>
      <c r="I19" s="91"/>
      <c r="J19" s="92">
        <v>150</v>
      </c>
      <c r="K19" s="92">
        <f t="shared" si="0"/>
        <v>135</v>
      </c>
      <c r="L19" s="92">
        <f t="shared" si="1"/>
        <v>120</v>
      </c>
      <c r="M19" s="92" t="s">
        <v>60</v>
      </c>
      <c r="N19" s="101">
        <v>1</v>
      </c>
      <c r="O19" s="91"/>
    </row>
    <row r="20" spans="1:15" s="79" customFormat="1" ht="52" x14ac:dyDescent="0.25">
      <c r="A20" s="88">
        <v>13</v>
      </c>
      <c r="B20" s="89"/>
      <c r="C20" s="90" t="s">
        <v>327</v>
      </c>
      <c r="D20" s="91" t="s">
        <v>328</v>
      </c>
      <c r="E20" s="91" t="s">
        <v>329</v>
      </c>
      <c r="F20" s="91"/>
      <c r="G20" s="91"/>
      <c r="H20" s="92" t="s">
        <v>23</v>
      </c>
      <c r="I20" s="91"/>
      <c r="J20" s="92">
        <v>300</v>
      </c>
      <c r="K20" s="92">
        <f t="shared" si="0"/>
        <v>270</v>
      </c>
      <c r="L20" s="92">
        <f t="shared" si="1"/>
        <v>240</v>
      </c>
      <c r="M20" s="92" t="s">
        <v>60</v>
      </c>
      <c r="N20" s="101">
        <v>1</v>
      </c>
      <c r="O20" s="91"/>
    </row>
    <row r="21" spans="1:15" s="79" customFormat="1" ht="52" x14ac:dyDescent="0.25">
      <c r="A21" s="88">
        <v>14</v>
      </c>
      <c r="B21" s="89"/>
      <c r="C21" s="90" t="s">
        <v>330</v>
      </c>
      <c r="D21" s="91" t="s">
        <v>331</v>
      </c>
      <c r="E21" s="91" t="s">
        <v>332</v>
      </c>
      <c r="F21" s="91"/>
      <c r="G21" s="91"/>
      <c r="H21" s="92" t="s">
        <v>23</v>
      </c>
      <c r="I21" s="91" t="s">
        <v>333</v>
      </c>
      <c r="J21" s="102" t="s">
        <v>334</v>
      </c>
      <c r="K21" s="102" t="s">
        <v>334</v>
      </c>
      <c r="L21" s="102" t="s">
        <v>334</v>
      </c>
      <c r="M21" s="92" t="s">
        <v>60</v>
      </c>
      <c r="N21" s="101">
        <v>1</v>
      </c>
      <c r="O21" s="91"/>
    </row>
    <row r="22" spans="1:15" s="79" customFormat="1" ht="65" x14ac:dyDescent="0.25">
      <c r="A22" s="88">
        <v>15</v>
      </c>
      <c r="B22" s="89"/>
      <c r="C22" s="90" t="s">
        <v>335</v>
      </c>
      <c r="D22" s="91" t="s">
        <v>336</v>
      </c>
      <c r="E22" s="91" t="s">
        <v>337</v>
      </c>
      <c r="F22" s="91"/>
      <c r="G22" s="91"/>
      <c r="H22" s="92" t="s">
        <v>338</v>
      </c>
      <c r="I22" s="91" t="s">
        <v>339</v>
      </c>
      <c r="J22" s="102" t="s">
        <v>334</v>
      </c>
      <c r="K22" s="102" t="s">
        <v>334</v>
      </c>
      <c r="L22" s="102" t="s">
        <v>334</v>
      </c>
      <c r="M22" s="92" t="s">
        <v>60</v>
      </c>
      <c r="N22" s="101">
        <v>1</v>
      </c>
      <c r="O22" s="91"/>
    </row>
    <row r="23" spans="1:15" s="79" customFormat="1" ht="52" x14ac:dyDescent="0.25">
      <c r="A23" s="88">
        <v>16</v>
      </c>
      <c r="B23" s="89"/>
      <c r="C23" s="90" t="s">
        <v>340</v>
      </c>
      <c r="D23" s="91" t="s">
        <v>341</v>
      </c>
      <c r="E23" s="91" t="s">
        <v>342</v>
      </c>
      <c r="F23" s="93"/>
      <c r="G23" s="91"/>
      <c r="H23" s="90" t="s">
        <v>23</v>
      </c>
      <c r="I23" s="91"/>
      <c r="J23" s="102" t="s">
        <v>334</v>
      </c>
      <c r="K23" s="102" t="s">
        <v>334</v>
      </c>
      <c r="L23" s="102" t="s">
        <v>334</v>
      </c>
      <c r="M23" s="92" t="s">
        <v>60</v>
      </c>
      <c r="N23" s="101">
        <v>1</v>
      </c>
      <c r="O23" s="91"/>
    </row>
    <row r="24" spans="1:15" s="79" customFormat="1" ht="104" x14ac:dyDescent="0.25">
      <c r="A24" s="88">
        <v>17</v>
      </c>
      <c r="B24" s="89"/>
      <c r="C24" s="90" t="s">
        <v>343</v>
      </c>
      <c r="D24" s="91" t="s">
        <v>344</v>
      </c>
      <c r="E24" s="91" t="s">
        <v>345</v>
      </c>
      <c r="F24" s="91"/>
      <c r="G24" s="93"/>
      <c r="H24" s="92" t="s">
        <v>346</v>
      </c>
      <c r="I24" s="91" t="s">
        <v>347</v>
      </c>
      <c r="J24" s="92">
        <v>140</v>
      </c>
      <c r="K24" s="92">
        <f>J24*0.9</f>
        <v>126</v>
      </c>
      <c r="L24" s="92">
        <f>J24*0.8</f>
        <v>112</v>
      </c>
      <c r="M24" s="92" t="s">
        <v>60</v>
      </c>
      <c r="N24" s="101">
        <v>1</v>
      </c>
      <c r="O24" s="91"/>
    </row>
    <row r="25" spans="1:15" s="79" customFormat="1" ht="34" customHeight="1" x14ac:dyDescent="0.25">
      <c r="A25" s="147" t="s">
        <v>348</v>
      </c>
      <c r="B25" s="147"/>
      <c r="C25" s="147"/>
      <c r="D25" s="147"/>
      <c r="E25" s="147"/>
      <c r="F25" s="147"/>
      <c r="G25" s="147"/>
      <c r="H25" s="147"/>
      <c r="I25" s="147"/>
      <c r="J25" s="147"/>
      <c r="K25" s="147"/>
      <c r="L25" s="147"/>
      <c r="M25" s="148"/>
      <c r="N25" s="148"/>
      <c r="O25" s="149"/>
    </row>
    <row r="26" spans="1:15" s="80" customFormat="1" ht="52" x14ac:dyDescent="0.25">
      <c r="A26" s="88" t="s">
        <v>349</v>
      </c>
      <c r="B26" s="92"/>
      <c r="C26" s="90" t="s">
        <v>350</v>
      </c>
      <c r="D26" s="91" t="s">
        <v>351</v>
      </c>
      <c r="E26" s="91" t="s">
        <v>352</v>
      </c>
      <c r="F26" s="91"/>
      <c r="G26" s="91"/>
      <c r="H26" s="90" t="s">
        <v>23</v>
      </c>
      <c r="I26" s="91" t="s">
        <v>353</v>
      </c>
      <c r="J26" s="102">
        <v>300</v>
      </c>
      <c r="K26" s="102">
        <f t="shared" ref="K26:K32" si="2">J26*0.7</f>
        <v>210</v>
      </c>
      <c r="L26" s="102">
        <f t="shared" ref="L26:L32" si="3">J26*0.6</f>
        <v>180</v>
      </c>
      <c r="M26" s="92" t="s">
        <v>24</v>
      </c>
      <c r="N26" s="92"/>
      <c r="O26" s="90"/>
    </row>
    <row r="27" spans="1:15" s="79" customFormat="1" ht="78" x14ac:dyDescent="0.25">
      <c r="A27" s="88" t="s">
        <v>354</v>
      </c>
      <c r="B27" s="89"/>
      <c r="C27" s="90" t="s">
        <v>355</v>
      </c>
      <c r="D27" s="91" t="s">
        <v>356</v>
      </c>
      <c r="E27" s="91" t="s">
        <v>352</v>
      </c>
      <c r="F27" s="91"/>
      <c r="G27" s="91"/>
      <c r="H27" s="90" t="s">
        <v>23</v>
      </c>
      <c r="I27" s="91" t="s">
        <v>357</v>
      </c>
      <c r="J27" s="102">
        <v>900</v>
      </c>
      <c r="K27" s="102">
        <f t="shared" si="2"/>
        <v>630</v>
      </c>
      <c r="L27" s="102">
        <f t="shared" si="3"/>
        <v>540</v>
      </c>
      <c r="M27" s="92" t="s">
        <v>24</v>
      </c>
      <c r="N27" s="92"/>
      <c r="O27" s="91"/>
    </row>
    <row r="28" spans="1:15" s="79" customFormat="1" ht="65" x14ac:dyDescent="0.25">
      <c r="A28" s="88" t="s">
        <v>358</v>
      </c>
      <c r="B28" s="89"/>
      <c r="C28" s="90" t="s">
        <v>359</v>
      </c>
      <c r="D28" s="91" t="s">
        <v>360</v>
      </c>
      <c r="E28" s="91" t="s">
        <v>361</v>
      </c>
      <c r="F28" s="91"/>
      <c r="G28" s="91"/>
      <c r="H28" s="90" t="s">
        <v>23</v>
      </c>
      <c r="I28" s="91"/>
      <c r="J28" s="92">
        <v>400</v>
      </c>
      <c r="K28" s="102">
        <f t="shared" si="2"/>
        <v>280</v>
      </c>
      <c r="L28" s="102">
        <f t="shared" si="3"/>
        <v>240</v>
      </c>
      <c r="M28" s="92" t="s">
        <v>24</v>
      </c>
      <c r="N28" s="92"/>
      <c r="O28" s="91"/>
    </row>
    <row r="29" spans="1:15" s="79" customFormat="1" ht="65" x14ac:dyDescent="0.25">
      <c r="A29" s="88" t="s">
        <v>362</v>
      </c>
      <c r="B29" s="89"/>
      <c r="C29" s="90" t="s">
        <v>363</v>
      </c>
      <c r="D29" s="91" t="s">
        <v>364</v>
      </c>
      <c r="E29" s="91" t="s">
        <v>365</v>
      </c>
      <c r="F29" s="91"/>
      <c r="G29" s="91"/>
      <c r="H29" s="90" t="s">
        <v>23</v>
      </c>
      <c r="I29" s="93"/>
      <c r="J29" s="92">
        <v>1300</v>
      </c>
      <c r="K29" s="102">
        <f t="shared" si="2"/>
        <v>910</v>
      </c>
      <c r="L29" s="102">
        <f t="shared" si="3"/>
        <v>780</v>
      </c>
      <c r="M29" s="92" t="s">
        <v>24</v>
      </c>
      <c r="N29" s="92"/>
      <c r="O29" s="91"/>
    </row>
    <row r="30" spans="1:15" s="79" customFormat="1" ht="78" x14ac:dyDescent="0.25">
      <c r="A30" s="88" t="s">
        <v>366</v>
      </c>
      <c r="B30" s="89"/>
      <c r="C30" s="90" t="s">
        <v>367</v>
      </c>
      <c r="D30" s="91" t="s">
        <v>368</v>
      </c>
      <c r="E30" s="91" t="s">
        <v>369</v>
      </c>
      <c r="F30" s="93"/>
      <c r="G30" s="91"/>
      <c r="H30" s="90" t="s">
        <v>23</v>
      </c>
      <c r="I30" s="93"/>
      <c r="J30" s="92">
        <v>2500</v>
      </c>
      <c r="K30" s="102">
        <f t="shared" si="2"/>
        <v>1750</v>
      </c>
      <c r="L30" s="102">
        <f t="shared" si="3"/>
        <v>1500</v>
      </c>
      <c r="M30" s="92" t="s">
        <v>24</v>
      </c>
      <c r="N30" s="92"/>
      <c r="O30" s="91"/>
    </row>
    <row r="31" spans="1:15" s="79" customFormat="1" ht="52" x14ac:dyDescent="0.25">
      <c r="A31" s="88" t="s">
        <v>370</v>
      </c>
      <c r="B31" s="89"/>
      <c r="C31" s="90" t="s">
        <v>371</v>
      </c>
      <c r="D31" s="91" t="s">
        <v>372</v>
      </c>
      <c r="E31" s="91" t="s">
        <v>373</v>
      </c>
      <c r="F31" s="91"/>
      <c r="G31" s="91"/>
      <c r="H31" s="90" t="s">
        <v>23</v>
      </c>
      <c r="I31" s="91"/>
      <c r="J31" s="103">
        <v>1000</v>
      </c>
      <c r="K31" s="104">
        <f t="shared" si="2"/>
        <v>700</v>
      </c>
      <c r="L31" s="104">
        <f t="shared" si="3"/>
        <v>600</v>
      </c>
      <c r="M31" s="92" t="s">
        <v>60</v>
      </c>
      <c r="N31" s="101">
        <v>1</v>
      </c>
      <c r="O31" s="91"/>
    </row>
    <row r="32" spans="1:15" s="79" customFormat="1" ht="52" x14ac:dyDescent="0.25">
      <c r="A32" s="88" t="s">
        <v>374</v>
      </c>
      <c r="B32" s="89"/>
      <c r="C32" s="90" t="s">
        <v>375</v>
      </c>
      <c r="D32" s="91" t="s">
        <v>376</v>
      </c>
      <c r="E32" s="91" t="s">
        <v>373</v>
      </c>
      <c r="F32" s="91"/>
      <c r="G32" s="91"/>
      <c r="H32" s="90" t="s">
        <v>296</v>
      </c>
      <c r="I32" s="91"/>
      <c r="J32" s="92">
        <v>1200</v>
      </c>
      <c r="K32" s="102">
        <f t="shared" si="2"/>
        <v>840</v>
      </c>
      <c r="L32" s="102">
        <f t="shared" si="3"/>
        <v>720</v>
      </c>
      <c r="M32" s="92" t="s">
        <v>24</v>
      </c>
      <c r="N32" s="92"/>
      <c r="O32" s="91" t="s">
        <v>377</v>
      </c>
    </row>
    <row r="33" spans="1:15" s="81" customFormat="1" ht="52" x14ac:dyDescent="0.25">
      <c r="A33" s="88" t="s">
        <v>378</v>
      </c>
      <c r="B33" s="95"/>
      <c r="C33" s="90" t="s">
        <v>379</v>
      </c>
      <c r="D33" s="91" t="s">
        <v>380</v>
      </c>
      <c r="E33" s="91" t="s">
        <v>381</v>
      </c>
      <c r="F33" s="93"/>
      <c r="G33" s="91"/>
      <c r="H33" s="90" t="s">
        <v>23</v>
      </c>
      <c r="I33" s="91"/>
      <c r="J33" s="92">
        <v>780</v>
      </c>
      <c r="K33" s="102">
        <f>J33*0.9</f>
        <v>702</v>
      </c>
      <c r="L33" s="102">
        <f>J33*0.8</f>
        <v>624</v>
      </c>
      <c r="M33" s="92" t="s">
        <v>24</v>
      </c>
      <c r="N33" s="105"/>
      <c r="O33" s="93"/>
    </row>
    <row r="34" spans="1:15" s="79" customFormat="1" ht="52" x14ac:dyDescent="0.25">
      <c r="A34" s="88" t="s">
        <v>382</v>
      </c>
      <c r="B34" s="89"/>
      <c r="C34" s="90" t="s">
        <v>383</v>
      </c>
      <c r="D34" s="91" t="s">
        <v>384</v>
      </c>
      <c r="E34" s="91" t="s">
        <v>385</v>
      </c>
      <c r="F34" s="93"/>
      <c r="G34" s="91"/>
      <c r="H34" s="90" t="s">
        <v>23</v>
      </c>
      <c r="I34" s="91"/>
      <c r="J34" s="104">
        <v>280</v>
      </c>
      <c r="K34" s="102">
        <f>J34*0.9</f>
        <v>252</v>
      </c>
      <c r="L34" s="102">
        <f>J34*0.8</f>
        <v>224</v>
      </c>
      <c r="M34" s="92" t="s">
        <v>24</v>
      </c>
      <c r="N34" s="92"/>
      <c r="O34" s="91"/>
    </row>
    <row r="35" spans="1:15" s="79" customFormat="1" ht="52" x14ac:dyDescent="0.25">
      <c r="A35" s="88" t="s">
        <v>386</v>
      </c>
      <c r="B35" s="89"/>
      <c r="C35" s="90" t="s">
        <v>387</v>
      </c>
      <c r="D35" s="91" t="s">
        <v>388</v>
      </c>
      <c r="E35" s="91" t="s">
        <v>389</v>
      </c>
      <c r="F35" s="93"/>
      <c r="G35" s="91"/>
      <c r="H35" s="90" t="s">
        <v>23</v>
      </c>
      <c r="I35" s="91"/>
      <c r="J35" s="102" t="s">
        <v>334</v>
      </c>
      <c r="K35" s="102" t="s">
        <v>334</v>
      </c>
      <c r="L35" s="102" t="s">
        <v>334</v>
      </c>
      <c r="M35" s="92" t="s">
        <v>60</v>
      </c>
      <c r="N35" s="101">
        <v>1</v>
      </c>
      <c r="O35" s="91"/>
    </row>
    <row r="36" spans="1:15" s="79" customFormat="1" ht="52" x14ac:dyDescent="0.25">
      <c r="A36" s="88" t="s">
        <v>390</v>
      </c>
      <c r="B36" s="89"/>
      <c r="C36" s="90" t="s">
        <v>391</v>
      </c>
      <c r="D36" s="91" t="s">
        <v>392</v>
      </c>
      <c r="E36" s="91" t="s">
        <v>393</v>
      </c>
      <c r="F36" s="91" t="s">
        <v>394</v>
      </c>
      <c r="G36" s="93"/>
      <c r="H36" s="90" t="s">
        <v>23</v>
      </c>
      <c r="I36" s="91"/>
      <c r="J36" s="106">
        <v>2700</v>
      </c>
      <c r="K36" s="106">
        <f t="shared" ref="K36:K41" si="4">J36*0.7</f>
        <v>1890</v>
      </c>
      <c r="L36" s="106">
        <f t="shared" ref="L36:L41" si="5">J36*0.6</f>
        <v>1620</v>
      </c>
      <c r="M36" s="92" t="s">
        <v>24</v>
      </c>
      <c r="N36" s="92"/>
      <c r="O36" s="91"/>
    </row>
    <row r="37" spans="1:15" s="79" customFormat="1" ht="26" x14ac:dyDescent="0.25">
      <c r="A37" s="88" t="s">
        <v>395</v>
      </c>
      <c r="B37" s="89"/>
      <c r="C37" s="90" t="s">
        <v>396</v>
      </c>
      <c r="D37" s="91"/>
      <c r="E37" s="91"/>
      <c r="F37" s="91"/>
      <c r="G37" s="93"/>
      <c r="H37" s="90" t="s">
        <v>23</v>
      </c>
      <c r="I37" s="91"/>
      <c r="J37" s="92">
        <v>2000</v>
      </c>
      <c r="K37" s="106">
        <f t="shared" si="4"/>
        <v>1400</v>
      </c>
      <c r="L37" s="106">
        <f t="shared" si="5"/>
        <v>1200</v>
      </c>
      <c r="M37" s="92" t="s">
        <v>24</v>
      </c>
      <c r="N37" s="92"/>
      <c r="O37" s="91"/>
    </row>
    <row r="38" spans="1:15" s="79" customFormat="1" ht="65" x14ac:dyDescent="0.25">
      <c r="A38" s="88" t="s">
        <v>397</v>
      </c>
      <c r="B38" s="89"/>
      <c r="C38" s="90" t="s">
        <v>398</v>
      </c>
      <c r="D38" s="91" t="s">
        <v>399</v>
      </c>
      <c r="E38" s="91" t="s">
        <v>400</v>
      </c>
      <c r="F38" s="91" t="s">
        <v>401</v>
      </c>
      <c r="G38" s="91"/>
      <c r="H38" s="90" t="s">
        <v>23</v>
      </c>
      <c r="I38" s="91"/>
      <c r="J38" s="102">
        <v>1200</v>
      </c>
      <c r="K38" s="106">
        <f t="shared" si="4"/>
        <v>840</v>
      </c>
      <c r="L38" s="106">
        <f t="shared" si="5"/>
        <v>720</v>
      </c>
      <c r="M38" s="92" t="s">
        <v>24</v>
      </c>
      <c r="N38" s="92"/>
      <c r="O38" s="91"/>
    </row>
    <row r="39" spans="1:15" s="79" customFormat="1" ht="39" customHeight="1" x14ac:dyDescent="0.25">
      <c r="A39" s="88" t="s">
        <v>402</v>
      </c>
      <c r="B39" s="89"/>
      <c r="C39" s="90" t="s">
        <v>403</v>
      </c>
      <c r="D39" s="91"/>
      <c r="E39" s="91"/>
      <c r="F39" s="91"/>
      <c r="G39" s="91"/>
      <c r="H39" s="90" t="s">
        <v>23</v>
      </c>
      <c r="I39" s="91"/>
      <c r="J39" s="90">
        <v>1000</v>
      </c>
      <c r="K39" s="106">
        <f t="shared" si="4"/>
        <v>700</v>
      </c>
      <c r="L39" s="106">
        <f t="shared" si="5"/>
        <v>600</v>
      </c>
      <c r="M39" s="92" t="s">
        <v>24</v>
      </c>
      <c r="N39" s="92"/>
      <c r="O39" s="91"/>
    </row>
    <row r="40" spans="1:15" s="79" customFormat="1" ht="65" x14ac:dyDescent="0.25">
      <c r="A40" s="88" t="s">
        <v>404</v>
      </c>
      <c r="B40" s="89"/>
      <c r="C40" s="90" t="s">
        <v>405</v>
      </c>
      <c r="D40" s="91" t="s">
        <v>406</v>
      </c>
      <c r="E40" s="91" t="s">
        <v>407</v>
      </c>
      <c r="F40" s="93"/>
      <c r="G40" s="91"/>
      <c r="H40" s="90" t="s">
        <v>408</v>
      </c>
      <c r="I40" s="91"/>
      <c r="J40" s="92">
        <v>2300</v>
      </c>
      <c r="K40" s="106">
        <f t="shared" si="4"/>
        <v>1610</v>
      </c>
      <c r="L40" s="106">
        <f t="shared" si="5"/>
        <v>1380</v>
      </c>
      <c r="M40" s="92" t="s">
        <v>24</v>
      </c>
      <c r="N40" s="92"/>
      <c r="O40" s="91"/>
    </row>
    <row r="41" spans="1:15" s="79" customFormat="1" ht="78" x14ac:dyDescent="0.25">
      <c r="A41" s="88" t="s">
        <v>409</v>
      </c>
      <c r="B41" s="89"/>
      <c r="C41" s="90" t="s">
        <v>410</v>
      </c>
      <c r="D41" s="91" t="s">
        <v>411</v>
      </c>
      <c r="E41" s="91" t="s">
        <v>412</v>
      </c>
      <c r="F41" s="91"/>
      <c r="G41" s="91"/>
      <c r="H41" s="90" t="s">
        <v>23</v>
      </c>
      <c r="I41" s="91"/>
      <c r="J41" s="92">
        <v>1040</v>
      </c>
      <c r="K41" s="106">
        <f t="shared" si="4"/>
        <v>728</v>
      </c>
      <c r="L41" s="106">
        <f t="shared" si="5"/>
        <v>624</v>
      </c>
      <c r="M41" s="92" t="s">
        <v>24</v>
      </c>
      <c r="N41" s="92"/>
      <c r="O41" s="91"/>
    </row>
    <row r="42" spans="1:15" s="79" customFormat="1" ht="52" x14ac:dyDescent="0.25">
      <c r="A42" s="88" t="s">
        <v>413</v>
      </c>
      <c r="B42" s="89"/>
      <c r="C42" s="90" t="s">
        <v>414</v>
      </c>
      <c r="D42" s="91" t="s">
        <v>415</v>
      </c>
      <c r="E42" s="91" t="s">
        <v>416</v>
      </c>
      <c r="F42" s="91"/>
      <c r="G42" s="91"/>
      <c r="H42" s="90" t="s">
        <v>23</v>
      </c>
      <c r="I42" s="91" t="s">
        <v>417</v>
      </c>
      <c r="J42" s="102" t="s">
        <v>334</v>
      </c>
      <c r="K42" s="102" t="s">
        <v>334</v>
      </c>
      <c r="L42" s="102" t="s">
        <v>334</v>
      </c>
      <c r="M42" s="92" t="s">
        <v>60</v>
      </c>
      <c r="N42" s="101">
        <v>1</v>
      </c>
      <c r="O42" s="91"/>
    </row>
    <row r="43" spans="1:15" s="79" customFormat="1" ht="78" x14ac:dyDescent="0.25">
      <c r="A43" s="88" t="s">
        <v>418</v>
      </c>
      <c r="B43" s="89"/>
      <c r="C43" s="90" t="s">
        <v>419</v>
      </c>
      <c r="D43" s="91" t="s">
        <v>420</v>
      </c>
      <c r="E43" s="91" t="s">
        <v>412</v>
      </c>
      <c r="F43" s="91"/>
      <c r="G43" s="91"/>
      <c r="H43" s="90" t="s">
        <v>23</v>
      </c>
      <c r="I43" s="91"/>
      <c r="J43" s="92">
        <v>3000</v>
      </c>
      <c r="K43" s="90">
        <f>J43*0.7</f>
        <v>2100</v>
      </c>
      <c r="L43" s="90">
        <f>J43*0.6</f>
        <v>1800</v>
      </c>
      <c r="M43" s="92" t="s">
        <v>24</v>
      </c>
      <c r="N43" s="92"/>
      <c r="O43" s="91" t="s">
        <v>421</v>
      </c>
    </row>
    <row r="44" spans="1:15" s="79" customFormat="1" ht="78" x14ac:dyDescent="0.25">
      <c r="A44" s="88" t="s">
        <v>422</v>
      </c>
      <c r="B44" s="89"/>
      <c r="C44" s="90" t="s">
        <v>423</v>
      </c>
      <c r="D44" s="91" t="s">
        <v>424</v>
      </c>
      <c r="E44" s="91" t="s">
        <v>425</v>
      </c>
      <c r="F44" s="93"/>
      <c r="G44" s="91"/>
      <c r="H44" s="90" t="s">
        <v>23</v>
      </c>
      <c r="I44" s="91"/>
      <c r="J44" s="102">
        <v>2000</v>
      </c>
      <c r="K44" s="90">
        <f>J44*0.7</f>
        <v>1400</v>
      </c>
      <c r="L44" s="90">
        <f>J44*0.6</f>
        <v>1200</v>
      </c>
      <c r="M44" s="92" t="s">
        <v>24</v>
      </c>
      <c r="N44" s="92"/>
      <c r="O44" s="91"/>
    </row>
    <row r="45" spans="1:15" s="79" customFormat="1" ht="52" x14ac:dyDescent="0.25">
      <c r="A45" s="88" t="s">
        <v>426</v>
      </c>
      <c r="B45" s="89"/>
      <c r="C45" s="90" t="s">
        <v>427</v>
      </c>
      <c r="D45" s="91" t="s">
        <v>428</v>
      </c>
      <c r="E45" s="91" t="s">
        <v>429</v>
      </c>
      <c r="F45" s="91"/>
      <c r="G45" s="91"/>
      <c r="H45" s="90" t="s">
        <v>23</v>
      </c>
      <c r="I45" s="91"/>
      <c r="J45" s="102">
        <v>800</v>
      </c>
      <c r="K45" s="90">
        <f>J45*0.7</f>
        <v>560</v>
      </c>
      <c r="L45" s="90">
        <f>J45*0.6</f>
        <v>480</v>
      </c>
      <c r="M45" s="92" t="s">
        <v>24</v>
      </c>
      <c r="N45" s="92"/>
      <c r="O45" s="91"/>
    </row>
    <row r="46" spans="1:15" s="79" customFormat="1" ht="52" x14ac:dyDescent="0.25">
      <c r="A46" s="88" t="s">
        <v>430</v>
      </c>
      <c r="B46" s="89"/>
      <c r="C46" s="90" t="s">
        <v>431</v>
      </c>
      <c r="D46" s="91" t="s">
        <v>432</v>
      </c>
      <c r="E46" s="91" t="s">
        <v>393</v>
      </c>
      <c r="F46" s="91"/>
      <c r="G46" s="91"/>
      <c r="H46" s="90" t="s">
        <v>23</v>
      </c>
      <c r="I46" s="91"/>
      <c r="J46" s="92">
        <v>1200</v>
      </c>
      <c r="K46" s="90">
        <f>J46*0.9</f>
        <v>1080</v>
      </c>
      <c r="L46" s="90">
        <f>J46*0.8</f>
        <v>960</v>
      </c>
      <c r="M46" s="92" t="s">
        <v>24</v>
      </c>
      <c r="N46" s="92"/>
      <c r="O46" s="91"/>
    </row>
    <row r="47" spans="1:15" s="79" customFormat="1" ht="52" x14ac:dyDescent="0.25">
      <c r="A47" s="88" t="s">
        <v>433</v>
      </c>
      <c r="B47" s="89"/>
      <c r="C47" s="90" t="s">
        <v>434</v>
      </c>
      <c r="D47" s="91" t="s">
        <v>435</v>
      </c>
      <c r="E47" s="91" t="s">
        <v>436</v>
      </c>
      <c r="F47" s="91"/>
      <c r="G47" s="91"/>
      <c r="H47" s="90" t="s">
        <v>23</v>
      </c>
      <c r="I47" s="91"/>
      <c r="J47" s="92">
        <v>4500</v>
      </c>
      <c r="K47" s="102">
        <f>J47*0.7</f>
        <v>3150</v>
      </c>
      <c r="L47" s="102">
        <f>J47*0.6</f>
        <v>2700</v>
      </c>
      <c r="M47" s="92" t="s">
        <v>24</v>
      </c>
      <c r="N47" s="92"/>
      <c r="O47" s="91"/>
    </row>
    <row r="48" spans="1:15" s="79" customFormat="1" ht="65" x14ac:dyDescent="0.25">
      <c r="A48" s="88" t="s">
        <v>437</v>
      </c>
      <c r="B48" s="89"/>
      <c r="C48" s="90" t="s">
        <v>438</v>
      </c>
      <c r="D48" s="91" t="s">
        <v>439</v>
      </c>
      <c r="E48" s="91" t="s">
        <v>440</v>
      </c>
      <c r="F48" s="91"/>
      <c r="G48" s="91"/>
      <c r="H48" s="90" t="s">
        <v>23</v>
      </c>
      <c r="I48" s="91"/>
      <c r="J48" s="102">
        <v>1500</v>
      </c>
      <c r="K48" s="102">
        <f>J48*0.7</f>
        <v>1050</v>
      </c>
      <c r="L48" s="102">
        <f>J48*0.6</f>
        <v>900</v>
      </c>
      <c r="M48" s="92" t="s">
        <v>24</v>
      </c>
      <c r="N48" s="92"/>
      <c r="O48" s="91"/>
    </row>
    <row r="49" spans="1:15" s="79" customFormat="1" ht="65" x14ac:dyDescent="0.25">
      <c r="A49" s="88" t="s">
        <v>441</v>
      </c>
      <c r="B49" s="89"/>
      <c r="C49" s="90" t="s">
        <v>442</v>
      </c>
      <c r="D49" s="91" t="s">
        <v>443</v>
      </c>
      <c r="E49" s="91" t="s">
        <v>440</v>
      </c>
      <c r="F49" s="91"/>
      <c r="G49" s="91"/>
      <c r="H49" s="90" t="s">
        <v>23</v>
      </c>
      <c r="I49" s="91" t="s">
        <v>444</v>
      </c>
      <c r="J49" s="102">
        <v>2500</v>
      </c>
      <c r="K49" s="102">
        <f>J49*0.7</f>
        <v>1750</v>
      </c>
      <c r="L49" s="102">
        <f>J49*0.6</f>
        <v>1500</v>
      </c>
      <c r="M49" s="92" t="s">
        <v>24</v>
      </c>
      <c r="N49" s="92"/>
      <c r="O49" s="91"/>
    </row>
    <row r="50" spans="1:15" s="79" customFormat="1" ht="78" x14ac:dyDescent="0.25">
      <c r="A50" s="88" t="s">
        <v>445</v>
      </c>
      <c r="B50" s="89"/>
      <c r="C50" s="90" t="s">
        <v>446</v>
      </c>
      <c r="D50" s="94" t="s">
        <v>447</v>
      </c>
      <c r="E50" s="94" t="s">
        <v>448</v>
      </c>
      <c r="F50" s="91"/>
      <c r="G50" s="91"/>
      <c r="H50" s="90" t="s">
        <v>23</v>
      </c>
      <c r="I50" s="91"/>
      <c r="J50" s="102">
        <v>400</v>
      </c>
      <c r="K50" s="102">
        <f t="shared" ref="K50:K63" si="6">J50*0.9</f>
        <v>360</v>
      </c>
      <c r="L50" s="102">
        <f t="shared" ref="L50:L63" si="7">J50*0.8</f>
        <v>320</v>
      </c>
      <c r="M50" s="92" t="s">
        <v>24</v>
      </c>
      <c r="N50" s="92"/>
      <c r="O50" s="91" t="s">
        <v>449</v>
      </c>
    </row>
    <row r="51" spans="1:15" s="79" customFormat="1" ht="78" x14ac:dyDescent="0.25">
      <c r="A51" s="88" t="s">
        <v>450</v>
      </c>
      <c r="B51" s="89"/>
      <c r="C51" s="90" t="s">
        <v>451</v>
      </c>
      <c r="D51" s="94" t="s">
        <v>452</v>
      </c>
      <c r="E51" s="94" t="s">
        <v>448</v>
      </c>
      <c r="F51" s="91"/>
      <c r="G51" s="91"/>
      <c r="H51" s="90" t="s">
        <v>23</v>
      </c>
      <c r="I51" s="91" t="s">
        <v>453</v>
      </c>
      <c r="J51" s="102">
        <v>600</v>
      </c>
      <c r="K51" s="102">
        <f t="shared" si="6"/>
        <v>540</v>
      </c>
      <c r="L51" s="102">
        <f t="shared" si="7"/>
        <v>480</v>
      </c>
      <c r="M51" s="92" t="s">
        <v>24</v>
      </c>
      <c r="N51" s="92"/>
      <c r="O51" s="91" t="s">
        <v>449</v>
      </c>
    </row>
    <row r="52" spans="1:15" s="79" customFormat="1" ht="65" x14ac:dyDescent="0.25">
      <c r="A52" s="88" t="s">
        <v>454</v>
      </c>
      <c r="B52" s="89"/>
      <c r="C52" s="90" t="s">
        <v>455</v>
      </c>
      <c r="D52" s="91" t="s">
        <v>456</v>
      </c>
      <c r="E52" s="91" t="s">
        <v>457</v>
      </c>
      <c r="F52" s="91"/>
      <c r="G52" s="91" t="s">
        <v>458</v>
      </c>
      <c r="H52" s="90" t="s">
        <v>23</v>
      </c>
      <c r="I52" s="91" t="s">
        <v>459</v>
      </c>
      <c r="J52" s="92">
        <v>200</v>
      </c>
      <c r="K52" s="102">
        <f t="shared" si="6"/>
        <v>180</v>
      </c>
      <c r="L52" s="102">
        <f t="shared" si="7"/>
        <v>160</v>
      </c>
      <c r="M52" s="103" t="s">
        <v>24</v>
      </c>
      <c r="N52" s="92"/>
      <c r="O52" s="91" t="s">
        <v>449</v>
      </c>
    </row>
    <row r="53" spans="1:15" s="79" customFormat="1" ht="39" x14ac:dyDescent="0.25">
      <c r="A53" s="88" t="s">
        <v>460</v>
      </c>
      <c r="B53" s="89"/>
      <c r="C53" s="90" t="s">
        <v>461</v>
      </c>
      <c r="D53" s="91"/>
      <c r="E53" s="91"/>
      <c r="F53" s="91"/>
      <c r="G53" s="91"/>
      <c r="H53" s="90" t="s">
        <v>23</v>
      </c>
      <c r="I53" s="91" t="s">
        <v>459</v>
      </c>
      <c r="J53" s="92">
        <v>200</v>
      </c>
      <c r="K53" s="102">
        <f t="shared" si="6"/>
        <v>180</v>
      </c>
      <c r="L53" s="102">
        <f t="shared" si="7"/>
        <v>160</v>
      </c>
      <c r="M53" s="103" t="s">
        <v>24</v>
      </c>
      <c r="N53" s="92"/>
      <c r="O53" s="91"/>
    </row>
    <row r="54" spans="1:15" s="79" customFormat="1" ht="39" x14ac:dyDescent="0.25">
      <c r="A54" s="88" t="s">
        <v>462</v>
      </c>
      <c r="B54" s="89"/>
      <c r="C54" s="90" t="s">
        <v>463</v>
      </c>
      <c r="D54" s="91"/>
      <c r="E54" s="91"/>
      <c r="F54" s="91"/>
      <c r="G54" s="91"/>
      <c r="H54" s="90" t="s">
        <v>23</v>
      </c>
      <c r="I54" s="91" t="s">
        <v>459</v>
      </c>
      <c r="J54" s="92">
        <v>200</v>
      </c>
      <c r="K54" s="102">
        <f t="shared" si="6"/>
        <v>180</v>
      </c>
      <c r="L54" s="102">
        <f t="shared" si="7"/>
        <v>160</v>
      </c>
      <c r="M54" s="103" t="s">
        <v>24</v>
      </c>
      <c r="N54" s="92"/>
      <c r="O54" s="91"/>
    </row>
    <row r="55" spans="1:15" s="79" customFormat="1" ht="91" x14ac:dyDescent="0.25">
      <c r="A55" s="88" t="s">
        <v>464</v>
      </c>
      <c r="B55" s="89"/>
      <c r="C55" s="90" t="s">
        <v>465</v>
      </c>
      <c r="D55" s="91" t="s">
        <v>466</v>
      </c>
      <c r="E55" s="91" t="s">
        <v>457</v>
      </c>
      <c r="F55" s="91"/>
      <c r="G55" s="91" t="s">
        <v>467</v>
      </c>
      <c r="H55" s="90" t="s">
        <v>23</v>
      </c>
      <c r="I55" s="91" t="s">
        <v>468</v>
      </c>
      <c r="J55" s="92">
        <v>500</v>
      </c>
      <c r="K55" s="102">
        <f t="shared" si="6"/>
        <v>450</v>
      </c>
      <c r="L55" s="102">
        <f t="shared" si="7"/>
        <v>400</v>
      </c>
      <c r="M55" s="103" t="s">
        <v>24</v>
      </c>
      <c r="N55" s="92"/>
      <c r="O55" s="91" t="s">
        <v>449</v>
      </c>
    </row>
    <row r="56" spans="1:15" s="79" customFormat="1" ht="91" x14ac:dyDescent="0.25">
      <c r="A56" s="88" t="s">
        <v>469</v>
      </c>
      <c r="B56" s="89"/>
      <c r="C56" s="90" t="s">
        <v>470</v>
      </c>
      <c r="D56" s="91"/>
      <c r="E56" s="91"/>
      <c r="F56" s="91"/>
      <c r="G56" s="91"/>
      <c r="H56" s="90" t="s">
        <v>23</v>
      </c>
      <c r="I56" s="91" t="s">
        <v>471</v>
      </c>
      <c r="J56" s="92">
        <v>500</v>
      </c>
      <c r="K56" s="102">
        <f t="shared" si="6"/>
        <v>450</v>
      </c>
      <c r="L56" s="102">
        <f t="shared" si="7"/>
        <v>400</v>
      </c>
      <c r="M56" s="103" t="s">
        <v>24</v>
      </c>
      <c r="N56" s="92"/>
      <c r="O56" s="91"/>
    </row>
    <row r="57" spans="1:15" s="79" customFormat="1" ht="52" x14ac:dyDescent="0.25">
      <c r="A57" s="88" t="s">
        <v>472</v>
      </c>
      <c r="B57" s="89"/>
      <c r="C57" s="90" t="s">
        <v>473</v>
      </c>
      <c r="D57" s="91" t="s">
        <v>474</v>
      </c>
      <c r="E57" s="91" t="s">
        <v>475</v>
      </c>
      <c r="F57" s="91" t="s">
        <v>476</v>
      </c>
      <c r="G57" s="91"/>
      <c r="H57" s="90" t="s">
        <v>23</v>
      </c>
      <c r="I57" s="91"/>
      <c r="J57" s="102">
        <v>1000</v>
      </c>
      <c r="K57" s="102">
        <f t="shared" si="6"/>
        <v>900</v>
      </c>
      <c r="L57" s="102">
        <f t="shared" si="7"/>
        <v>800</v>
      </c>
      <c r="M57" s="92" t="s">
        <v>24</v>
      </c>
      <c r="N57" s="92"/>
      <c r="O57" s="91"/>
    </row>
    <row r="58" spans="1:15" s="79" customFormat="1" ht="29" customHeight="1" x14ac:dyDescent="0.25">
      <c r="A58" s="88" t="s">
        <v>477</v>
      </c>
      <c r="B58" s="89"/>
      <c r="C58" s="90" t="s">
        <v>478</v>
      </c>
      <c r="D58" s="91"/>
      <c r="E58" s="91"/>
      <c r="F58" s="91"/>
      <c r="G58" s="91"/>
      <c r="H58" s="90" t="s">
        <v>23</v>
      </c>
      <c r="I58" s="91"/>
      <c r="J58" s="106">
        <v>260</v>
      </c>
      <c r="K58" s="102">
        <f t="shared" si="6"/>
        <v>234</v>
      </c>
      <c r="L58" s="102">
        <f t="shared" si="7"/>
        <v>208</v>
      </c>
      <c r="M58" s="92" t="s">
        <v>24</v>
      </c>
      <c r="N58" s="92"/>
      <c r="O58" s="91"/>
    </row>
    <row r="59" spans="1:15" s="79" customFormat="1" ht="52" x14ac:dyDescent="0.25">
      <c r="A59" s="88" t="s">
        <v>479</v>
      </c>
      <c r="B59" s="89"/>
      <c r="C59" s="90" t="s">
        <v>480</v>
      </c>
      <c r="D59" s="91" t="s">
        <v>481</v>
      </c>
      <c r="E59" s="91" t="s">
        <v>482</v>
      </c>
      <c r="F59" s="93"/>
      <c r="G59" s="91"/>
      <c r="H59" s="90" t="s">
        <v>23</v>
      </c>
      <c r="I59" s="91" t="s">
        <v>483</v>
      </c>
      <c r="J59" s="102">
        <v>600</v>
      </c>
      <c r="K59" s="102">
        <f t="shared" si="6"/>
        <v>540</v>
      </c>
      <c r="L59" s="102">
        <f t="shared" si="7"/>
        <v>480</v>
      </c>
      <c r="M59" s="92" t="s">
        <v>24</v>
      </c>
      <c r="N59" s="92"/>
      <c r="O59" s="91"/>
    </row>
    <row r="60" spans="1:15" s="79" customFormat="1" ht="65" x14ac:dyDescent="0.25">
      <c r="A60" s="88" t="s">
        <v>484</v>
      </c>
      <c r="B60" s="89"/>
      <c r="C60" s="90" t="s">
        <v>485</v>
      </c>
      <c r="D60" s="91" t="s">
        <v>486</v>
      </c>
      <c r="E60" s="91" t="s">
        <v>487</v>
      </c>
      <c r="F60" s="91" t="s">
        <v>488</v>
      </c>
      <c r="G60" s="96"/>
      <c r="H60" s="90" t="s">
        <v>23</v>
      </c>
      <c r="I60" s="91"/>
      <c r="J60" s="92">
        <v>70</v>
      </c>
      <c r="K60" s="102">
        <f t="shared" si="6"/>
        <v>63</v>
      </c>
      <c r="L60" s="102">
        <f t="shared" si="7"/>
        <v>56</v>
      </c>
      <c r="M60" s="92" t="s">
        <v>24</v>
      </c>
      <c r="N60" s="92"/>
      <c r="O60" s="91" t="s">
        <v>449</v>
      </c>
    </row>
    <row r="61" spans="1:15" s="79" customFormat="1" ht="39" x14ac:dyDescent="0.25">
      <c r="A61" s="88" t="s">
        <v>489</v>
      </c>
      <c r="B61" s="89"/>
      <c r="C61" s="90" t="s">
        <v>490</v>
      </c>
      <c r="D61" s="91"/>
      <c r="E61" s="91"/>
      <c r="F61" s="91"/>
      <c r="G61" s="96"/>
      <c r="H61" s="90" t="s">
        <v>23</v>
      </c>
      <c r="I61" s="91"/>
      <c r="J61" s="92">
        <v>10</v>
      </c>
      <c r="K61" s="102">
        <f t="shared" si="6"/>
        <v>9</v>
      </c>
      <c r="L61" s="102">
        <f t="shared" si="7"/>
        <v>8</v>
      </c>
      <c r="M61" s="92" t="s">
        <v>24</v>
      </c>
      <c r="N61" s="92"/>
      <c r="O61" s="91" t="s">
        <v>449</v>
      </c>
    </row>
    <row r="62" spans="1:15" s="79" customFormat="1" ht="65" x14ac:dyDescent="0.25">
      <c r="A62" s="88" t="s">
        <v>491</v>
      </c>
      <c r="B62" s="89"/>
      <c r="C62" s="90" t="s">
        <v>492</v>
      </c>
      <c r="D62" s="91" t="s">
        <v>493</v>
      </c>
      <c r="E62" s="91" t="s">
        <v>494</v>
      </c>
      <c r="F62" s="97"/>
      <c r="G62" s="97"/>
      <c r="H62" s="90" t="s">
        <v>23</v>
      </c>
      <c r="I62" s="91" t="s">
        <v>495</v>
      </c>
      <c r="J62" s="92">
        <v>70</v>
      </c>
      <c r="K62" s="102">
        <f t="shared" si="6"/>
        <v>63</v>
      </c>
      <c r="L62" s="102">
        <f t="shared" si="7"/>
        <v>56</v>
      </c>
      <c r="M62" s="92" t="s">
        <v>24</v>
      </c>
      <c r="N62" s="92"/>
      <c r="O62" s="91" t="s">
        <v>449</v>
      </c>
    </row>
    <row r="63" spans="1:15" s="79" customFormat="1" ht="52" x14ac:dyDescent="0.25">
      <c r="A63" s="88" t="s">
        <v>496</v>
      </c>
      <c r="B63" s="89"/>
      <c r="C63" s="90" t="s">
        <v>497</v>
      </c>
      <c r="D63" s="91" t="s">
        <v>498</v>
      </c>
      <c r="E63" s="91" t="s">
        <v>499</v>
      </c>
      <c r="F63" s="91"/>
      <c r="G63" s="91"/>
      <c r="H63" s="90" t="s">
        <v>23</v>
      </c>
      <c r="I63" s="91" t="s">
        <v>500</v>
      </c>
      <c r="J63" s="92">
        <v>80</v>
      </c>
      <c r="K63" s="102">
        <f t="shared" si="6"/>
        <v>72</v>
      </c>
      <c r="L63" s="102">
        <f t="shared" si="7"/>
        <v>64</v>
      </c>
      <c r="M63" s="92" t="s">
        <v>24</v>
      </c>
      <c r="N63" s="92"/>
      <c r="O63" s="91"/>
    </row>
    <row r="64" spans="1:15" s="79" customFormat="1" ht="65" x14ac:dyDescent="0.25">
      <c r="A64" s="88" t="s">
        <v>501</v>
      </c>
      <c r="B64" s="89"/>
      <c r="C64" s="90" t="s">
        <v>502</v>
      </c>
      <c r="D64" s="91" t="s">
        <v>503</v>
      </c>
      <c r="E64" s="91" t="s">
        <v>504</v>
      </c>
      <c r="F64" s="91"/>
      <c r="G64" s="91" t="s">
        <v>505</v>
      </c>
      <c r="H64" s="90" t="s">
        <v>23</v>
      </c>
      <c r="I64" s="91" t="s">
        <v>506</v>
      </c>
      <c r="J64" s="92">
        <v>2000</v>
      </c>
      <c r="K64" s="102">
        <f>J64*0.7</f>
        <v>1400</v>
      </c>
      <c r="L64" s="102">
        <f>J64*0.6</f>
        <v>1200</v>
      </c>
      <c r="M64" s="92" t="s">
        <v>24</v>
      </c>
      <c r="N64" s="92"/>
      <c r="O64" s="91"/>
    </row>
    <row r="65" spans="1:15" s="79" customFormat="1" ht="39" x14ac:dyDescent="0.25">
      <c r="A65" s="88" t="s">
        <v>507</v>
      </c>
      <c r="B65" s="89"/>
      <c r="C65" s="90" t="s">
        <v>508</v>
      </c>
      <c r="D65" s="91"/>
      <c r="E65" s="91"/>
      <c r="F65" s="91"/>
      <c r="G65" s="91"/>
      <c r="H65" s="90" t="s">
        <v>23</v>
      </c>
      <c r="I65" s="91" t="s">
        <v>506</v>
      </c>
      <c r="J65" s="92">
        <v>2000</v>
      </c>
      <c r="K65" s="102">
        <f>J65*0.7</f>
        <v>1400</v>
      </c>
      <c r="L65" s="102">
        <f>J65*0.6</f>
        <v>1200</v>
      </c>
      <c r="M65" s="92" t="s">
        <v>24</v>
      </c>
      <c r="N65" s="92"/>
      <c r="O65" s="91"/>
    </row>
    <row r="66" spans="1:15" s="79" customFormat="1" ht="65" x14ac:dyDescent="0.25">
      <c r="A66" s="88" t="s">
        <v>509</v>
      </c>
      <c r="B66" s="89"/>
      <c r="C66" s="90" t="s">
        <v>510</v>
      </c>
      <c r="D66" s="91" t="s">
        <v>511</v>
      </c>
      <c r="E66" s="91" t="s">
        <v>512</v>
      </c>
      <c r="F66" s="91"/>
      <c r="G66" s="91"/>
      <c r="H66" s="90" t="s">
        <v>23</v>
      </c>
      <c r="I66" s="91"/>
      <c r="J66" s="92">
        <v>1040</v>
      </c>
      <c r="K66" s="102">
        <f>J66*0.7</f>
        <v>728</v>
      </c>
      <c r="L66" s="102">
        <f>J66*0.6</f>
        <v>624</v>
      </c>
      <c r="M66" s="92" t="s">
        <v>24</v>
      </c>
      <c r="N66" s="92"/>
      <c r="O66" s="91"/>
    </row>
    <row r="67" spans="1:15" s="79" customFormat="1" ht="52" x14ac:dyDescent="0.25">
      <c r="A67" s="88" t="s">
        <v>513</v>
      </c>
      <c r="B67" s="89"/>
      <c r="C67" s="90" t="s">
        <v>514</v>
      </c>
      <c r="D67" s="91" t="s">
        <v>515</v>
      </c>
      <c r="E67" s="91" t="s">
        <v>516</v>
      </c>
      <c r="F67" s="91" t="s">
        <v>517</v>
      </c>
      <c r="G67" s="91"/>
      <c r="H67" s="90" t="s">
        <v>23</v>
      </c>
      <c r="I67" s="91"/>
      <c r="J67" s="92">
        <v>1040</v>
      </c>
      <c r="K67" s="102">
        <f>J67*0.7</f>
        <v>728</v>
      </c>
      <c r="L67" s="102">
        <f>J67*0.6</f>
        <v>624</v>
      </c>
      <c r="M67" s="92" t="s">
        <v>24</v>
      </c>
      <c r="N67" s="92"/>
      <c r="O67" s="91"/>
    </row>
    <row r="68" spans="1:15" s="79" customFormat="1" ht="26" x14ac:dyDescent="0.25">
      <c r="A68" s="88" t="s">
        <v>518</v>
      </c>
      <c r="B68" s="89"/>
      <c r="C68" s="90" t="s">
        <v>519</v>
      </c>
      <c r="D68" s="91"/>
      <c r="E68" s="91"/>
      <c r="F68" s="91"/>
      <c r="G68" s="91"/>
      <c r="H68" s="90" t="s">
        <v>23</v>
      </c>
      <c r="I68" s="91"/>
      <c r="J68" s="92">
        <v>260</v>
      </c>
      <c r="K68" s="102">
        <f>J68*0.9</f>
        <v>234</v>
      </c>
      <c r="L68" s="102">
        <f>J68*0.8</f>
        <v>208</v>
      </c>
      <c r="M68" s="92" t="s">
        <v>24</v>
      </c>
      <c r="N68" s="92"/>
      <c r="O68" s="91"/>
    </row>
    <row r="69" spans="1:15" s="79" customFormat="1" ht="65" x14ac:dyDescent="0.25">
      <c r="A69" s="88" t="s">
        <v>520</v>
      </c>
      <c r="B69" s="89"/>
      <c r="C69" s="90" t="s">
        <v>521</v>
      </c>
      <c r="D69" s="91" t="s">
        <v>522</v>
      </c>
      <c r="E69" s="91" t="s">
        <v>440</v>
      </c>
      <c r="F69" s="91"/>
      <c r="G69" s="91" t="s">
        <v>523</v>
      </c>
      <c r="H69" s="90" t="s">
        <v>23</v>
      </c>
      <c r="I69" s="91"/>
      <c r="J69" s="92">
        <v>2000</v>
      </c>
      <c r="K69" s="102">
        <f t="shared" ref="K69:K79" si="8">J69*0.7</f>
        <v>1400</v>
      </c>
      <c r="L69" s="102">
        <f t="shared" ref="L69:L79" si="9">J69*0.6</f>
        <v>1200</v>
      </c>
      <c r="M69" s="92" t="s">
        <v>24</v>
      </c>
      <c r="N69" s="92"/>
      <c r="O69" s="91"/>
    </row>
    <row r="70" spans="1:15" s="79" customFormat="1" ht="39" x14ac:dyDescent="0.25">
      <c r="A70" s="88" t="s">
        <v>524</v>
      </c>
      <c r="B70" s="89"/>
      <c r="C70" s="90" t="s">
        <v>525</v>
      </c>
      <c r="D70" s="91"/>
      <c r="E70" s="91"/>
      <c r="F70" s="91"/>
      <c r="G70" s="91"/>
      <c r="H70" s="90" t="s">
        <v>23</v>
      </c>
      <c r="I70" s="91"/>
      <c r="J70" s="92">
        <v>2000</v>
      </c>
      <c r="K70" s="102">
        <f t="shared" si="8"/>
        <v>1400</v>
      </c>
      <c r="L70" s="102">
        <f t="shared" si="9"/>
        <v>1200</v>
      </c>
      <c r="M70" s="92" t="s">
        <v>24</v>
      </c>
      <c r="N70" s="92"/>
      <c r="O70" s="91"/>
    </row>
    <row r="71" spans="1:15" s="79" customFormat="1" ht="65" x14ac:dyDescent="0.25">
      <c r="A71" s="88" t="s">
        <v>526</v>
      </c>
      <c r="B71" s="89"/>
      <c r="C71" s="90" t="s">
        <v>527</v>
      </c>
      <c r="D71" s="91" t="s">
        <v>528</v>
      </c>
      <c r="E71" s="91" t="s">
        <v>440</v>
      </c>
      <c r="F71" s="91"/>
      <c r="G71" s="91"/>
      <c r="H71" s="90" t="s">
        <v>23</v>
      </c>
      <c r="I71" s="91" t="s">
        <v>529</v>
      </c>
      <c r="J71" s="92">
        <v>3000</v>
      </c>
      <c r="K71" s="102">
        <f t="shared" si="8"/>
        <v>2100</v>
      </c>
      <c r="L71" s="102">
        <f t="shared" si="9"/>
        <v>1800</v>
      </c>
      <c r="M71" s="92" t="s">
        <v>24</v>
      </c>
      <c r="N71" s="92"/>
      <c r="O71" s="91"/>
    </row>
    <row r="72" spans="1:15" s="79" customFormat="1" ht="52" x14ac:dyDescent="0.25">
      <c r="A72" s="88" t="s">
        <v>530</v>
      </c>
      <c r="B72" s="89"/>
      <c r="C72" s="90" t="s">
        <v>531</v>
      </c>
      <c r="D72" s="91" t="s">
        <v>532</v>
      </c>
      <c r="E72" s="91" t="s">
        <v>533</v>
      </c>
      <c r="F72" s="91"/>
      <c r="G72" s="91"/>
      <c r="H72" s="90" t="s">
        <v>296</v>
      </c>
      <c r="I72" s="91"/>
      <c r="J72" s="92">
        <v>1000</v>
      </c>
      <c r="K72" s="102">
        <f t="shared" si="8"/>
        <v>700</v>
      </c>
      <c r="L72" s="102">
        <f t="shared" si="9"/>
        <v>600</v>
      </c>
      <c r="M72" s="92" t="s">
        <v>24</v>
      </c>
      <c r="N72" s="92"/>
      <c r="O72" s="91" t="s">
        <v>534</v>
      </c>
    </row>
    <row r="73" spans="1:15" s="79" customFormat="1" ht="65" x14ac:dyDescent="0.25">
      <c r="A73" s="88" t="s">
        <v>535</v>
      </c>
      <c r="B73" s="89"/>
      <c r="C73" s="90" t="s">
        <v>536</v>
      </c>
      <c r="D73" s="91" t="s">
        <v>537</v>
      </c>
      <c r="E73" s="91" t="s">
        <v>538</v>
      </c>
      <c r="F73" s="91"/>
      <c r="G73" s="91"/>
      <c r="H73" s="90" t="s">
        <v>23</v>
      </c>
      <c r="I73" s="91"/>
      <c r="J73" s="107">
        <v>2000</v>
      </c>
      <c r="K73" s="102">
        <f t="shared" si="8"/>
        <v>1400</v>
      </c>
      <c r="L73" s="102">
        <f t="shared" si="9"/>
        <v>1200</v>
      </c>
      <c r="M73" s="92" t="s">
        <v>24</v>
      </c>
      <c r="N73" s="92"/>
      <c r="O73" s="91"/>
    </row>
    <row r="74" spans="1:15" s="79" customFormat="1" ht="65" x14ac:dyDescent="0.25">
      <c r="A74" s="88" t="s">
        <v>539</v>
      </c>
      <c r="B74" s="89"/>
      <c r="C74" s="90" t="s">
        <v>540</v>
      </c>
      <c r="D74" s="91" t="s">
        <v>541</v>
      </c>
      <c r="E74" s="91" t="s">
        <v>538</v>
      </c>
      <c r="F74" s="91"/>
      <c r="G74" s="91"/>
      <c r="H74" s="90" t="s">
        <v>23</v>
      </c>
      <c r="I74" s="91"/>
      <c r="J74" s="102">
        <v>2300</v>
      </c>
      <c r="K74" s="102">
        <f t="shared" si="8"/>
        <v>1610</v>
      </c>
      <c r="L74" s="102">
        <f t="shared" si="9"/>
        <v>1380</v>
      </c>
      <c r="M74" s="92" t="s">
        <v>24</v>
      </c>
      <c r="N74" s="92"/>
      <c r="O74" s="91"/>
    </row>
    <row r="75" spans="1:15" s="79" customFormat="1" ht="78" x14ac:dyDescent="0.25">
      <c r="A75" s="88" t="s">
        <v>542</v>
      </c>
      <c r="B75" s="89"/>
      <c r="C75" s="90" t="s">
        <v>543</v>
      </c>
      <c r="D75" s="91" t="s">
        <v>544</v>
      </c>
      <c r="E75" s="91" t="s">
        <v>545</v>
      </c>
      <c r="F75" s="91"/>
      <c r="G75" s="91"/>
      <c r="H75" s="90" t="s">
        <v>23</v>
      </c>
      <c r="I75" s="91"/>
      <c r="J75" s="102">
        <v>2500</v>
      </c>
      <c r="K75" s="102">
        <f t="shared" si="8"/>
        <v>1750</v>
      </c>
      <c r="L75" s="102">
        <f t="shared" si="9"/>
        <v>1500</v>
      </c>
      <c r="M75" s="92" t="s">
        <v>24</v>
      </c>
      <c r="N75" s="92"/>
      <c r="O75" s="91"/>
    </row>
    <row r="76" spans="1:15" s="79" customFormat="1" ht="78" x14ac:dyDescent="0.25">
      <c r="A76" s="88" t="s">
        <v>546</v>
      </c>
      <c r="B76" s="89"/>
      <c r="C76" s="90" t="s">
        <v>547</v>
      </c>
      <c r="D76" s="91" t="s">
        <v>548</v>
      </c>
      <c r="E76" s="91" t="s">
        <v>545</v>
      </c>
      <c r="F76" s="91"/>
      <c r="G76" s="91"/>
      <c r="H76" s="90" t="s">
        <v>23</v>
      </c>
      <c r="I76" s="91"/>
      <c r="J76" s="102">
        <v>3000</v>
      </c>
      <c r="K76" s="102">
        <f t="shared" si="8"/>
        <v>2100</v>
      </c>
      <c r="L76" s="102">
        <f t="shared" si="9"/>
        <v>1800</v>
      </c>
      <c r="M76" s="92" t="s">
        <v>24</v>
      </c>
      <c r="N76" s="92"/>
      <c r="O76" s="91"/>
    </row>
    <row r="77" spans="1:15" s="79" customFormat="1" ht="65" x14ac:dyDescent="0.25">
      <c r="A77" s="88" t="s">
        <v>549</v>
      </c>
      <c r="B77" s="89"/>
      <c r="C77" s="90" t="s">
        <v>550</v>
      </c>
      <c r="D77" s="91" t="s">
        <v>551</v>
      </c>
      <c r="E77" s="91" t="s">
        <v>552</v>
      </c>
      <c r="F77" s="91"/>
      <c r="G77" s="91"/>
      <c r="H77" s="90" t="s">
        <v>23</v>
      </c>
      <c r="I77" s="91"/>
      <c r="J77" s="102">
        <v>1300</v>
      </c>
      <c r="K77" s="102">
        <f t="shared" si="8"/>
        <v>910</v>
      </c>
      <c r="L77" s="102">
        <f t="shared" si="9"/>
        <v>780</v>
      </c>
      <c r="M77" s="92" t="s">
        <v>24</v>
      </c>
      <c r="N77" s="92"/>
      <c r="O77" s="91"/>
    </row>
    <row r="78" spans="1:15" s="79" customFormat="1" ht="65" x14ac:dyDescent="0.25">
      <c r="A78" s="88" t="s">
        <v>553</v>
      </c>
      <c r="B78" s="89"/>
      <c r="C78" s="90" t="s">
        <v>554</v>
      </c>
      <c r="D78" s="91" t="s">
        <v>555</v>
      </c>
      <c r="E78" s="91" t="s">
        <v>556</v>
      </c>
      <c r="F78" s="91"/>
      <c r="G78" s="91"/>
      <c r="H78" s="90" t="s">
        <v>23</v>
      </c>
      <c r="I78" s="91"/>
      <c r="J78" s="92">
        <v>2300</v>
      </c>
      <c r="K78" s="102">
        <f t="shared" si="8"/>
        <v>1610</v>
      </c>
      <c r="L78" s="102">
        <f t="shared" si="9"/>
        <v>1380</v>
      </c>
      <c r="M78" s="92" t="s">
        <v>24</v>
      </c>
      <c r="N78" s="92"/>
      <c r="O78" s="91"/>
    </row>
    <row r="79" spans="1:15" s="79" customFormat="1" ht="65" x14ac:dyDescent="0.25">
      <c r="A79" s="88" t="s">
        <v>557</v>
      </c>
      <c r="B79" s="89"/>
      <c r="C79" s="90" t="s">
        <v>558</v>
      </c>
      <c r="D79" s="91" t="s">
        <v>559</v>
      </c>
      <c r="E79" s="91" t="s">
        <v>560</v>
      </c>
      <c r="F79" s="91"/>
      <c r="G79" s="91"/>
      <c r="H79" s="90" t="s">
        <v>23</v>
      </c>
      <c r="I79" s="91"/>
      <c r="J79" s="92">
        <v>1800</v>
      </c>
      <c r="K79" s="102">
        <f t="shared" si="8"/>
        <v>1260</v>
      </c>
      <c r="L79" s="102">
        <f t="shared" si="9"/>
        <v>1080</v>
      </c>
      <c r="M79" s="92" t="s">
        <v>309</v>
      </c>
      <c r="N79" s="101">
        <v>0.1</v>
      </c>
      <c r="O79" s="91"/>
    </row>
    <row r="80" spans="1:15" s="79" customFormat="1" ht="65" x14ac:dyDescent="0.25">
      <c r="A80" s="88" t="s">
        <v>561</v>
      </c>
      <c r="B80" s="89"/>
      <c r="C80" s="90" t="s">
        <v>562</v>
      </c>
      <c r="D80" s="91" t="s">
        <v>563</v>
      </c>
      <c r="E80" s="91" t="s">
        <v>564</v>
      </c>
      <c r="F80" s="93"/>
      <c r="G80" s="91"/>
      <c r="H80" s="90" t="s">
        <v>296</v>
      </c>
      <c r="I80" s="91"/>
      <c r="J80" s="90">
        <v>700</v>
      </c>
      <c r="K80" s="90">
        <f>J80*0.9</f>
        <v>630</v>
      </c>
      <c r="L80" s="90">
        <f>J80*0.8</f>
        <v>560</v>
      </c>
      <c r="M80" s="92" t="s">
        <v>60</v>
      </c>
      <c r="N80" s="101">
        <v>1</v>
      </c>
      <c r="O80" s="91"/>
    </row>
    <row r="81" spans="1:15" s="79" customFormat="1" ht="78" x14ac:dyDescent="0.25">
      <c r="A81" s="88" t="s">
        <v>565</v>
      </c>
      <c r="B81" s="89"/>
      <c r="C81" s="90" t="s">
        <v>566</v>
      </c>
      <c r="D81" s="91" t="s">
        <v>567</v>
      </c>
      <c r="E81" s="91" t="s">
        <v>568</v>
      </c>
      <c r="F81" s="91"/>
      <c r="G81" s="91"/>
      <c r="H81" s="90" t="s">
        <v>296</v>
      </c>
      <c r="I81" s="91" t="s">
        <v>569</v>
      </c>
      <c r="J81" s="92">
        <v>300</v>
      </c>
      <c r="K81" s="102">
        <f>J81*0.7</f>
        <v>210</v>
      </c>
      <c r="L81" s="102">
        <f>J81*0.6</f>
        <v>180</v>
      </c>
      <c r="M81" s="92" t="s">
        <v>24</v>
      </c>
      <c r="N81" s="92"/>
      <c r="O81" s="91" t="s">
        <v>449</v>
      </c>
    </row>
    <row r="82" spans="1:15" s="79" customFormat="1" ht="52" x14ac:dyDescent="0.25">
      <c r="A82" s="88" t="s">
        <v>570</v>
      </c>
      <c r="B82" s="89"/>
      <c r="C82" s="90" t="s">
        <v>571</v>
      </c>
      <c r="D82" s="91" t="s">
        <v>572</v>
      </c>
      <c r="E82" s="91" t="s">
        <v>573</v>
      </c>
      <c r="F82" s="93"/>
      <c r="G82" s="93"/>
      <c r="H82" s="90" t="s">
        <v>296</v>
      </c>
      <c r="I82" s="91"/>
      <c r="J82" s="102">
        <v>1600</v>
      </c>
      <c r="K82" s="102">
        <f>J82*0.7</f>
        <v>1120</v>
      </c>
      <c r="L82" s="102">
        <f>J82*0.6</f>
        <v>960</v>
      </c>
      <c r="M82" s="92" t="s">
        <v>24</v>
      </c>
      <c r="N82" s="92"/>
      <c r="O82" s="91"/>
    </row>
    <row r="83" spans="1:15" s="79" customFormat="1" ht="65" x14ac:dyDescent="0.25">
      <c r="A83" s="88" t="s">
        <v>574</v>
      </c>
      <c r="B83" s="89"/>
      <c r="C83" s="90" t="s">
        <v>575</v>
      </c>
      <c r="D83" s="91" t="s">
        <v>576</v>
      </c>
      <c r="E83" s="91" t="s">
        <v>577</v>
      </c>
      <c r="F83" s="93"/>
      <c r="G83" s="91"/>
      <c r="H83" s="90" t="s">
        <v>296</v>
      </c>
      <c r="I83" s="91"/>
      <c r="J83" s="102">
        <v>2000</v>
      </c>
      <c r="K83" s="102">
        <f>J83*0.7</f>
        <v>1400</v>
      </c>
      <c r="L83" s="102">
        <f>J83*0.6</f>
        <v>1200</v>
      </c>
      <c r="M83" s="92" t="s">
        <v>24</v>
      </c>
      <c r="N83" s="92"/>
      <c r="O83" s="91"/>
    </row>
    <row r="84" spans="1:15" s="79" customFormat="1" ht="52" x14ac:dyDescent="0.25">
      <c r="A84" s="88" t="s">
        <v>578</v>
      </c>
      <c r="B84" s="89"/>
      <c r="C84" s="90" t="s">
        <v>579</v>
      </c>
      <c r="D84" s="91" t="s">
        <v>580</v>
      </c>
      <c r="E84" s="91" t="s">
        <v>581</v>
      </c>
      <c r="F84" s="93"/>
      <c r="G84" s="91"/>
      <c r="H84" s="90" t="s">
        <v>296</v>
      </c>
      <c r="I84" s="91"/>
      <c r="J84" s="102">
        <v>2000</v>
      </c>
      <c r="K84" s="102">
        <f>J84*0.7</f>
        <v>1400</v>
      </c>
      <c r="L84" s="102">
        <f>J84*0.6</f>
        <v>1200</v>
      </c>
      <c r="M84" s="92" t="s">
        <v>24</v>
      </c>
      <c r="N84" s="92"/>
      <c r="O84" s="91"/>
    </row>
    <row r="85" spans="1:15" s="79" customFormat="1" ht="65" x14ac:dyDescent="0.25">
      <c r="A85" s="88" t="s">
        <v>582</v>
      </c>
      <c r="B85" s="89"/>
      <c r="C85" s="90" t="s">
        <v>583</v>
      </c>
      <c r="D85" s="91" t="s">
        <v>584</v>
      </c>
      <c r="E85" s="91" t="s">
        <v>585</v>
      </c>
      <c r="F85" s="91"/>
      <c r="G85" s="93"/>
      <c r="H85" s="90" t="s">
        <v>296</v>
      </c>
      <c r="I85" s="93"/>
      <c r="J85" s="92">
        <v>1000</v>
      </c>
      <c r="K85" s="102">
        <f>J85*0.9</f>
        <v>900</v>
      </c>
      <c r="L85" s="102">
        <f>J85*0.8</f>
        <v>800</v>
      </c>
      <c r="M85" s="92" t="s">
        <v>24</v>
      </c>
      <c r="N85" s="92"/>
      <c r="O85" s="91"/>
    </row>
    <row r="86" spans="1:15" s="79" customFormat="1" ht="65" x14ac:dyDescent="0.25">
      <c r="A86" s="88" t="s">
        <v>586</v>
      </c>
      <c r="B86" s="89"/>
      <c r="C86" s="90" t="s">
        <v>587</v>
      </c>
      <c r="D86" s="91" t="s">
        <v>588</v>
      </c>
      <c r="E86" s="91" t="s">
        <v>589</v>
      </c>
      <c r="F86" s="93"/>
      <c r="G86" s="91"/>
      <c r="H86" s="90" t="s">
        <v>296</v>
      </c>
      <c r="I86" s="93"/>
      <c r="J86" s="102">
        <v>1040</v>
      </c>
      <c r="K86" s="102">
        <f>J86*0.7</f>
        <v>728</v>
      </c>
      <c r="L86" s="102">
        <f>J86*0.6</f>
        <v>624</v>
      </c>
      <c r="M86" s="92" t="s">
        <v>24</v>
      </c>
      <c r="N86" s="92"/>
      <c r="O86" s="91"/>
    </row>
    <row r="87" spans="1:15" s="79" customFormat="1" ht="65" x14ac:dyDescent="0.25">
      <c r="A87" s="88" t="s">
        <v>590</v>
      </c>
      <c r="B87" s="89"/>
      <c r="C87" s="90" t="s">
        <v>591</v>
      </c>
      <c r="D87" s="91" t="s">
        <v>592</v>
      </c>
      <c r="E87" s="91" t="s">
        <v>593</v>
      </c>
      <c r="F87" s="93"/>
      <c r="G87" s="91"/>
      <c r="H87" s="90" t="s">
        <v>296</v>
      </c>
      <c r="I87" s="91"/>
      <c r="J87" s="92">
        <v>780</v>
      </c>
      <c r="K87" s="102">
        <f>J87*0.7</f>
        <v>546</v>
      </c>
      <c r="L87" s="102">
        <f>J87*0.6</f>
        <v>468</v>
      </c>
      <c r="M87" s="92" t="s">
        <v>24</v>
      </c>
      <c r="N87" s="92"/>
      <c r="O87" s="91"/>
    </row>
    <row r="88" spans="1:15" s="79" customFormat="1" ht="52" x14ac:dyDescent="0.25">
      <c r="A88" s="88" t="s">
        <v>594</v>
      </c>
      <c r="B88" s="89"/>
      <c r="C88" s="90" t="s">
        <v>595</v>
      </c>
      <c r="D88" s="91" t="s">
        <v>596</v>
      </c>
      <c r="E88" s="91" t="s">
        <v>597</v>
      </c>
      <c r="F88" s="91"/>
      <c r="G88" s="91"/>
      <c r="H88" s="90" t="s">
        <v>296</v>
      </c>
      <c r="I88" s="91"/>
      <c r="J88" s="92">
        <v>700</v>
      </c>
      <c r="K88" s="102">
        <f>J88*0.7</f>
        <v>490</v>
      </c>
      <c r="L88" s="102">
        <f>J88*0.6</f>
        <v>420</v>
      </c>
      <c r="M88" s="92" t="s">
        <v>24</v>
      </c>
      <c r="N88" s="92"/>
      <c r="O88" s="91"/>
    </row>
    <row r="89" spans="1:15" s="79" customFormat="1" ht="65" x14ac:dyDescent="0.25">
      <c r="A89" s="88" t="s">
        <v>598</v>
      </c>
      <c r="B89" s="89"/>
      <c r="C89" s="90" t="s">
        <v>599</v>
      </c>
      <c r="D89" s="91" t="s">
        <v>600</v>
      </c>
      <c r="E89" s="91" t="s">
        <v>601</v>
      </c>
      <c r="F89" s="91"/>
      <c r="G89" s="91"/>
      <c r="H89" s="90" t="s">
        <v>296</v>
      </c>
      <c r="I89" s="91" t="s">
        <v>500</v>
      </c>
      <c r="J89" s="92">
        <v>800</v>
      </c>
      <c r="K89" s="90">
        <f>J89*0.9</f>
        <v>720</v>
      </c>
      <c r="L89" s="90">
        <f>J89*0.8</f>
        <v>640</v>
      </c>
      <c r="M89" s="92" t="s">
        <v>24</v>
      </c>
      <c r="N89" s="92"/>
      <c r="O89" s="91"/>
    </row>
    <row r="90" spans="1:15" s="79" customFormat="1" ht="65" x14ac:dyDescent="0.25">
      <c r="A90" s="88" t="s">
        <v>602</v>
      </c>
      <c r="B90" s="89"/>
      <c r="C90" s="90" t="s">
        <v>603</v>
      </c>
      <c r="D90" s="91" t="s">
        <v>604</v>
      </c>
      <c r="E90" s="91" t="s">
        <v>605</v>
      </c>
      <c r="F90" s="93"/>
      <c r="G90" s="91" t="s">
        <v>606</v>
      </c>
      <c r="H90" s="90" t="s">
        <v>296</v>
      </c>
      <c r="I90" s="91"/>
      <c r="J90" s="92">
        <v>1300</v>
      </c>
      <c r="K90" s="90">
        <f>J90*0.9</f>
        <v>1170</v>
      </c>
      <c r="L90" s="90">
        <f>J90*0.8</f>
        <v>1040</v>
      </c>
      <c r="M90" s="92" t="s">
        <v>24</v>
      </c>
      <c r="N90" s="92"/>
      <c r="O90" s="91"/>
    </row>
    <row r="91" spans="1:15" s="79" customFormat="1" ht="36" customHeight="1" x14ac:dyDescent="0.25">
      <c r="A91" s="88" t="s">
        <v>607</v>
      </c>
      <c r="B91" s="89"/>
      <c r="C91" s="90" t="s">
        <v>608</v>
      </c>
      <c r="D91" s="91"/>
      <c r="E91" s="91"/>
      <c r="F91" s="93"/>
      <c r="G91" s="91"/>
      <c r="H91" s="90" t="s">
        <v>296</v>
      </c>
      <c r="I91" s="91"/>
      <c r="J91" s="92">
        <v>1300</v>
      </c>
      <c r="K91" s="90">
        <f>J91*0.9</f>
        <v>1170</v>
      </c>
      <c r="L91" s="90">
        <f>J91*0.8</f>
        <v>1040</v>
      </c>
      <c r="M91" s="92" t="s">
        <v>60</v>
      </c>
      <c r="N91" s="101">
        <v>1</v>
      </c>
      <c r="O91" s="91"/>
    </row>
    <row r="92" spans="1:15" s="79" customFormat="1" ht="52" x14ac:dyDescent="0.25">
      <c r="A92" s="88" t="s">
        <v>609</v>
      </c>
      <c r="B92" s="89"/>
      <c r="C92" s="90" t="s">
        <v>610</v>
      </c>
      <c r="D92" s="91" t="s">
        <v>611</v>
      </c>
      <c r="E92" s="91" t="s">
        <v>612</v>
      </c>
      <c r="F92" s="91"/>
      <c r="G92" s="91"/>
      <c r="H92" s="90" t="s">
        <v>296</v>
      </c>
      <c r="I92" s="91"/>
      <c r="J92" s="92">
        <v>1000</v>
      </c>
      <c r="K92" s="102">
        <f>J92*0.9</f>
        <v>900</v>
      </c>
      <c r="L92" s="102">
        <f>J92*0.8</f>
        <v>800</v>
      </c>
      <c r="M92" s="92" t="s">
        <v>24</v>
      </c>
      <c r="N92" s="92"/>
      <c r="O92" s="91"/>
    </row>
    <row r="93" spans="1:15" s="79" customFormat="1" ht="52" x14ac:dyDescent="0.25">
      <c r="A93" s="88" t="s">
        <v>613</v>
      </c>
      <c r="B93" s="89"/>
      <c r="C93" s="90" t="s">
        <v>614</v>
      </c>
      <c r="D93" s="91" t="s">
        <v>615</v>
      </c>
      <c r="E93" s="91" t="s">
        <v>612</v>
      </c>
      <c r="F93" s="93"/>
      <c r="G93" s="91"/>
      <c r="H93" s="90" t="s">
        <v>23</v>
      </c>
      <c r="I93" s="91"/>
      <c r="J93" s="102">
        <v>5850</v>
      </c>
      <c r="K93" s="102">
        <f t="shared" ref="K93:K102" si="10">J93*0.7</f>
        <v>4095</v>
      </c>
      <c r="L93" s="102">
        <f t="shared" ref="L93:L102" si="11">J93*0.6</f>
        <v>3510</v>
      </c>
      <c r="M93" s="92" t="s">
        <v>24</v>
      </c>
      <c r="N93" s="92"/>
      <c r="O93" s="91"/>
    </row>
    <row r="94" spans="1:15" s="79" customFormat="1" ht="65" x14ac:dyDescent="0.25">
      <c r="A94" s="88" t="s">
        <v>616</v>
      </c>
      <c r="B94" s="89"/>
      <c r="C94" s="90" t="s">
        <v>617</v>
      </c>
      <c r="D94" s="91" t="s">
        <v>618</v>
      </c>
      <c r="E94" s="91" t="s">
        <v>619</v>
      </c>
      <c r="F94" s="93"/>
      <c r="G94" s="91"/>
      <c r="H94" s="90" t="s">
        <v>296</v>
      </c>
      <c r="I94" s="91"/>
      <c r="J94" s="90">
        <v>450</v>
      </c>
      <c r="K94" s="90">
        <f t="shared" si="10"/>
        <v>315</v>
      </c>
      <c r="L94" s="90">
        <f t="shared" si="11"/>
        <v>270</v>
      </c>
      <c r="M94" s="92" t="s">
        <v>60</v>
      </c>
      <c r="N94" s="101">
        <v>1</v>
      </c>
      <c r="O94" s="91"/>
    </row>
    <row r="95" spans="1:15" s="79" customFormat="1" ht="65" x14ac:dyDescent="0.25">
      <c r="A95" s="88" t="s">
        <v>620</v>
      </c>
      <c r="B95" s="89"/>
      <c r="C95" s="90" t="s">
        <v>621</v>
      </c>
      <c r="D95" s="91" t="s">
        <v>622</v>
      </c>
      <c r="E95" s="91" t="s">
        <v>623</v>
      </c>
      <c r="F95" s="93"/>
      <c r="G95" s="93"/>
      <c r="H95" s="90" t="s">
        <v>296</v>
      </c>
      <c r="I95" s="91"/>
      <c r="J95" s="90">
        <v>2500</v>
      </c>
      <c r="K95" s="90">
        <f t="shared" si="10"/>
        <v>1750</v>
      </c>
      <c r="L95" s="90">
        <f t="shared" si="11"/>
        <v>1500</v>
      </c>
      <c r="M95" s="92" t="s">
        <v>60</v>
      </c>
      <c r="N95" s="101">
        <v>1</v>
      </c>
      <c r="O95" s="91"/>
    </row>
    <row r="96" spans="1:15" s="79" customFormat="1" ht="65" x14ac:dyDescent="0.25">
      <c r="A96" s="88" t="s">
        <v>624</v>
      </c>
      <c r="B96" s="89"/>
      <c r="C96" s="90" t="s">
        <v>625</v>
      </c>
      <c r="D96" s="91" t="s">
        <v>626</v>
      </c>
      <c r="E96" s="91" t="s">
        <v>601</v>
      </c>
      <c r="F96" s="91"/>
      <c r="G96" s="91"/>
      <c r="H96" s="90" t="s">
        <v>23</v>
      </c>
      <c r="I96" s="91" t="s">
        <v>500</v>
      </c>
      <c r="J96" s="102">
        <v>1300</v>
      </c>
      <c r="K96" s="102">
        <f t="shared" si="10"/>
        <v>910</v>
      </c>
      <c r="L96" s="102">
        <f t="shared" si="11"/>
        <v>780</v>
      </c>
      <c r="M96" s="92" t="s">
        <v>24</v>
      </c>
      <c r="N96" s="92"/>
      <c r="O96" s="91"/>
    </row>
    <row r="97" spans="1:15" s="79" customFormat="1" ht="78" x14ac:dyDescent="0.25">
      <c r="A97" s="88" t="s">
        <v>627</v>
      </c>
      <c r="B97" s="89"/>
      <c r="C97" s="90" t="s">
        <v>628</v>
      </c>
      <c r="D97" s="91" t="s">
        <v>629</v>
      </c>
      <c r="E97" s="91" t="s">
        <v>630</v>
      </c>
      <c r="F97" s="91"/>
      <c r="G97" s="91"/>
      <c r="H97" s="90" t="s">
        <v>23</v>
      </c>
      <c r="I97" s="91"/>
      <c r="J97" s="92">
        <v>1500</v>
      </c>
      <c r="K97" s="102">
        <f t="shared" si="10"/>
        <v>1050</v>
      </c>
      <c r="L97" s="102">
        <f t="shared" si="11"/>
        <v>900</v>
      </c>
      <c r="M97" s="92" t="s">
        <v>24</v>
      </c>
      <c r="N97" s="92"/>
      <c r="O97" s="91"/>
    </row>
    <row r="98" spans="1:15" s="79" customFormat="1" ht="78" x14ac:dyDescent="0.25">
      <c r="A98" s="88" t="s">
        <v>631</v>
      </c>
      <c r="B98" s="89"/>
      <c r="C98" s="90" t="s">
        <v>632</v>
      </c>
      <c r="D98" s="91" t="s">
        <v>633</v>
      </c>
      <c r="E98" s="91" t="s">
        <v>630</v>
      </c>
      <c r="F98" s="91"/>
      <c r="G98" s="91"/>
      <c r="H98" s="90" t="s">
        <v>23</v>
      </c>
      <c r="I98" s="91" t="s">
        <v>634</v>
      </c>
      <c r="J98" s="102">
        <v>2600</v>
      </c>
      <c r="K98" s="102">
        <f t="shared" si="10"/>
        <v>1820</v>
      </c>
      <c r="L98" s="102">
        <f t="shared" si="11"/>
        <v>1560</v>
      </c>
      <c r="M98" s="92" t="s">
        <v>24</v>
      </c>
      <c r="N98" s="92"/>
      <c r="O98" s="91"/>
    </row>
    <row r="99" spans="1:15" s="79" customFormat="1" ht="52" x14ac:dyDescent="0.25">
      <c r="A99" s="88" t="s">
        <v>635</v>
      </c>
      <c r="B99" s="89"/>
      <c r="C99" s="90" t="s">
        <v>636</v>
      </c>
      <c r="D99" s="91" t="s">
        <v>637</v>
      </c>
      <c r="E99" s="91" t="s">
        <v>612</v>
      </c>
      <c r="F99" s="91"/>
      <c r="G99" s="91"/>
      <c r="H99" s="90" t="s">
        <v>23</v>
      </c>
      <c r="I99" s="91"/>
      <c r="J99" s="90">
        <v>2000</v>
      </c>
      <c r="K99" s="102">
        <f t="shared" si="10"/>
        <v>1400</v>
      </c>
      <c r="L99" s="102">
        <f t="shared" si="11"/>
        <v>1200</v>
      </c>
      <c r="M99" s="92" t="s">
        <v>24</v>
      </c>
      <c r="N99" s="92"/>
      <c r="O99" s="91"/>
    </row>
    <row r="100" spans="1:15" s="79" customFormat="1" ht="52" x14ac:dyDescent="0.25">
      <c r="A100" s="88" t="s">
        <v>638</v>
      </c>
      <c r="B100" s="89"/>
      <c r="C100" s="90" t="s">
        <v>639</v>
      </c>
      <c r="D100" s="91" t="s">
        <v>640</v>
      </c>
      <c r="E100" s="91" t="s">
        <v>641</v>
      </c>
      <c r="F100" s="91"/>
      <c r="G100" s="91"/>
      <c r="H100" s="90" t="s">
        <v>23</v>
      </c>
      <c r="I100" s="91"/>
      <c r="J100" s="102">
        <v>780</v>
      </c>
      <c r="K100" s="102">
        <f t="shared" si="10"/>
        <v>546</v>
      </c>
      <c r="L100" s="102">
        <f t="shared" si="11"/>
        <v>468</v>
      </c>
      <c r="M100" s="92" t="s">
        <v>24</v>
      </c>
      <c r="N100" s="92"/>
      <c r="O100" s="91"/>
    </row>
    <row r="101" spans="1:15" s="79" customFormat="1" ht="52" x14ac:dyDescent="0.25">
      <c r="A101" s="88" t="s">
        <v>642</v>
      </c>
      <c r="B101" s="89"/>
      <c r="C101" s="90" t="s">
        <v>643</v>
      </c>
      <c r="D101" s="91" t="s">
        <v>644</v>
      </c>
      <c r="E101" s="91" t="s">
        <v>645</v>
      </c>
      <c r="F101" s="93"/>
      <c r="G101" s="91"/>
      <c r="H101" s="90" t="s">
        <v>23</v>
      </c>
      <c r="I101" s="91"/>
      <c r="J101" s="92">
        <v>2000</v>
      </c>
      <c r="K101" s="102">
        <f t="shared" si="10"/>
        <v>1400</v>
      </c>
      <c r="L101" s="102">
        <f t="shared" si="11"/>
        <v>1200</v>
      </c>
      <c r="M101" s="92" t="s">
        <v>24</v>
      </c>
      <c r="N101" s="92"/>
      <c r="O101" s="91"/>
    </row>
    <row r="102" spans="1:15" s="79" customFormat="1" ht="52" x14ac:dyDescent="0.25">
      <c r="A102" s="88" t="s">
        <v>646</v>
      </c>
      <c r="B102" s="89"/>
      <c r="C102" s="90" t="s">
        <v>647</v>
      </c>
      <c r="D102" s="91" t="s">
        <v>648</v>
      </c>
      <c r="E102" s="91" t="s">
        <v>385</v>
      </c>
      <c r="F102" s="91"/>
      <c r="G102" s="91"/>
      <c r="H102" s="90" t="s">
        <v>23</v>
      </c>
      <c r="I102" s="93"/>
      <c r="J102" s="102">
        <v>2800</v>
      </c>
      <c r="K102" s="102">
        <f t="shared" si="10"/>
        <v>1960</v>
      </c>
      <c r="L102" s="102">
        <f t="shared" si="11"/>
        <v>1680</v>
      </c>
      <c r="M102" s="92" t="s">
        <v>60</v>
      </c>
      <c r="N102" s="101">
        <v>1</v>
      </c>
      <c r="O102" s="91"/>
    </row>
    <row r="103" spans="1:15" s="79" customFormat="1" ht="65" x14ac:dyDescent="0.25">
      <c r="A103" s="88" t="s">
        <v>649</v>
      </c>
      <c r="B103" s="89"/>
      <c r="C103" s="90" t="s">
        <v>650</v>
      </c>
      <c r="D103" s="91" t="s">
        <v>651</v>
      </c>
      <c r="E103" s="91" t="s">
        <v>652</v>
      </c>
      <c r="F103" s="93"/>
      <c r="G103" s="91"/>
      <c r="H103" s="90" t="s">
        <v>23</v>
      </c>
      <c r="I103" s="91"/>
      <c r="J103" s="102">
        <v>100</v>
      </c>
      <c r="K103" s="102">
        <f>J103*0.9</f>
        <v>90</v>
      </c>
      <c r="L103" s="102">
        <f>J103*0.8</f>
        <v>80</v>
      </c>
      <c r="M103" s="92" t="s">
        <v>60</v>
      </c>
      <c r="N103" s="101">
        <v>1</v>
      </c>
      <c r="O103" s="91"/>
    </row>
    <row r="104" spans="1:15" s="79" customFormat="1" ht="73" customHeight="1" x14ac:dyDescent="0.25">
      <c r="A104" s="88" t="s">
        <v>653</v>
      </c>
      <c r="B104" s="89"/>
      <c r="C104" s="90" t="s">
        <v>654</v>
      </c>
      <c r="D104" s="91" t="s">
        <v>655</v>
      </c>
      <c r="E104" s="91" t="s">
        <v>656</v>
      </c>
      <c r="F104" s="94"/>
      <c r="G104" s="94"/>
      <c r="H104" s="90" t="s">
        <v>23</v>
      </c>
      <c r="I104" s="94"/>
      <c r="J104" s="102">
        <v>100</v>
      </c>
      <c r="K104" s="102">
        <f>J104*0.9</f>
        <v>90</v>
      </c>
      <c r="L104" s="102">
        <f>J104*0.8</f>
        <v>80</v>
      </c>
      <c r="M104" s="92" t="s">
        <v>60</v>
      </c>
      <c r="N104" s="101">
        <v>1</v>
      </c>
      <c r="O104" s="91"/>
    </row>
    <row r="105" spans="1:15" s="79" customFormat="1" ht="243" customHeight="1" x14ac:dyDescent="0.25">
      <c r="A105" s="150" t="s">
        <v>657</v>
      </c>
      <c r="B105" s="150"/>
      <c r="C105" s="150"/>
      <c r="D105" s="150"/>
      <c r="E105" s="150"/>
      <c r="F105" s="150"/>
      <c r="G105" s="150"/>
      <c r="H105" s="150"/>
      <c r="I105" s="150"/>
      <c r="J105" s="150"/>
      <c r="K105" s="150"/>
      <c r="L105" s="150"/>
      <c r="M105" s="151"/>
      <c r="N105" s="151"/>
      <c r="O105" s="150"/>
    </row>
    <row r="106" spans="1:15" s="82" customFormat="1" ht="13" x14ac:dyDescent="0.25">
      <c r="M106" s="80"/>
      <c r="N106" s="108"/>
      <c r="O106" s="109"/>
    </row>
    <row r="107" spans="1:15" s="82" customFormat="1" ht="13" x14ac:dyDescent="0.25">
      <c r="M107" s="80"/>
      <c r="N107" s="108"/>
      <c r="O107" s="109"/>
    </row>
    <row r="108" spans="1:15" s="82" customFormat="1" ht="13" x14ac:dyDescent="0.25">
      <c r="M108" s="80"/>
      <c r="N108" s="108"/>
      <c r="O108" s="109"/>
    </row>
    <row r="109" spans="1:15" s="82" customFormat="1" ht="13" x14ac:dyDescent="0.25">
      <c r="M109" s="80"/>
      <c r="N109" s="108"/>
      <c r="O109" s="109"/>
    </row>
  </sheetData>
  <mergeCells count="19">
    <mergeCell ref="A25:O25"/>
    <mergeCell ref="A105:O105"/>
    <mergeCell ref="A3:A4"/>
    <mergeCell ref="B3:B4"/>
    <mergeCell ref="C3:C4"/>
    <mergeCell ref="D3:D4"/>
    <mergeCell ref="E3:E4"/>
    <mergeCell ref="F3:F4"/>
    <mergeCell ref="G3:G4"/>
    <mergeCell ref="H3:H4"/>
    <mergeCell ref="I3:I4"/>
    <mergeCell ref="M3:M4"/>
    <mergeCell ref="N3:N4"/>
    <mergeCell ref="O3:O4"/>
    <mergeCell ref="A1:B1"/>
    <mergeCell ref="A2:O2"/>
    <mergeCell ref="J3:L3"/>
    <mergeCell ref="A5:O5"/>
    <mergeCell ref="A11:O11"/>
  </mergeCells>
  <phoneticPr fontId="31" type="noConversion"/>
  <pageMargins left="0.35763888888888901" right="0.35763888888888901" top="0.40902777777777799" bottom="0.40902777777777799" header="0.5" footer="0.5"/>
  <pageSetup paperSize="9" scale="71"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4"/>
  <sheetViews>
    <sheetView tabSelected="1" zoomScale="55" zoomScaleNormal="55" workbookViewId="0">
      <pane ySplit="4" topLeftCell="A71" activePane="bottomLeft" state="frozen"/>
      <selection pane="bottomLeft" activeCell="S83" sqref="S83"/>
    </sheetView>
  </sheetViews>
  <sheetFormatPr defaultColWidth="9.7265625" defaultRowHeight="14" x14ac:dyDescent="0.25"/>
  <cols>
    <col min="1" max="1" width="8.36328125" style="1" customWidth="1"/>
    <col min="2" max="2" width="11" style="5" customWidth="1"/>
    <col min="3" max="3" width="25.1796875" style="1" customWidth="1"/>
    <col min="4" max="4" width="48.26953125" style="6" customWidth="1"/>
    <col min="5" max="7" width="9.7265625" style="1" customWidth="1"/>
    <col min="8" max="8" width="12.08984375" style="1" customWidth="1"/>
    <col min="9" max="11" width="10.36328125" style="1" customWidth="1"/>
    <col min="12" max="12" width="28.90625" style="1" customWidth="1"/>
    <col min="13" max="16382" width="9.7265625" style="1" customWidth="1"/>
    <col min="16383" max="16384" width="9.7265625" style="1"/>
  </cols>
  <sheetData>
    <row r="1" spans="1:13" ht="29" customHeight="1" x14ac:dyDescent="0.25">
      <c r="A1" s="7" t="s">
        <v>658</v>
      </c>
    </row>
    <row r="2" spans="1:13" ht="31" x14ac:dyDescent="0.25">
      <c r="A2" s="153" t="s">
        <v>659</v>
      </c>
      <c r="B2" s="154"/>
      <c r="C2" s="153"/>
      <c r="D2" s="155"/>
      <c r="E2" s="153"/>
      <c r="F2" s="153"/>
      <c r="G2" s="153"/>
      <c r="H2" s="153"/>
      <c r="I2" s="153"/>
      <c r="J2" s="153"/>
      <c r="K2" s="153"/>
      <c r="L2" s="153"/>
      <c r="M2" s="154"/>
    </row>
    <row r="3" spans="1:13" ht="17.5" x14ac:dyDescent="0.25">
      <c r="A3" s="163" t="s">
        <v>2</v>
      </c>
      <c r="B3" s="163" t="s">
        <v>660</v>
      </c>
      <c r="C3" s="163" t="s">
        <v>4</v>
      </c>
      <c r="D3" s="163" t="s">
        <v>661</v>
      </c>
      <c r="E3" s="163" t="s">
        <v>662</v>
      </c>
      <c r="F3" s="163" t="s">
        <v>663</v>
      </c>
      <c r="G3" s="163" t="s">
        <v>664</v>
      </c>
      <c r="H3" s="163" t="s">
        <v>665</v>
      </c>
      <c r="I3" s="156" t="s">
        <v>666</v>
      </c>
      <c r="J3" s="157"/>
      <c r="K3" s="157"/>
      <c r="L3" s="165" t="s">
        <v>10</v>
      </c>
      <c r="M3" s="163" t="s">
        <v>667</v>
      </c>
    </row>
    <row r="4" spans="1:13" ht="35" x14ac:dyDescent="0.25">
      <c r="A4" s="163"/>
      <c r="B4" s="163"/>
      <c r="C4" s="164"/>
      <c r="D4" s="164"/>
      <c r="E4" s="163"/>
      <c r="F4" s="163"/>
      <c r="G4" s="163"/>
      <c r="H4" s="163"/>
      <c r="I4" s="42" t="s">
        <v>17</v>
      </c>
      <c r="J4" s="42" t="s">
        <v>16</v>
      </c>
      <c r="K4" s="42" t="s">
        <v>15</v>
      </c>
      <c r="L4" s="165"/>
      <c r="M4" s="163"/>
    </row>
    <row r="5" spans="1:13" ht="17.5" x14ac:dyDescent="0.25">
      <c r="A5" s="158" t="s">
        <v>668</v>
      </c>
      <c r="B5" s="159"/>
      <c r="C5" s="159"/>
      <c r="D5" s="159"/>
      <c r="E5" s="159"/>
      <c r="F5" s="159"/>
      <c r="G5" s="159"/>
      <c r="H5" s="159"/>
      <c r="I5" s="159"/>
      <c r="J5" s="159"/>
      <c r="K5" s="159"/>
      <c r="L5" s="159"/>
      <c r="M5" s="160"/>
    </row>
    <row r="6" spans="1:13" ht="168" customHeight="1" x14ac:dyDescent="0.25">
      <c r="A6" s="8">
        <v>1</v>
      </c>
      <c r="B6" s="9" t="s">
        <v>669</v>
      </c>
      <c r="C6" s="10" t="s">
        <v>670</v>
      </c>
      <c r="D6" s="11" t="s">
        <v>671</v>
      </c>
      <c r="E6" s="12"/>
      <c r="F6" s="13" t="s">
        <v>24</v>
      </c>
      <c r="G6" s="13"/>
      <c r="H6" s="13" t="s">
        <v>23</v>
      </c>
      <c r="I6" s="43">
        <v>5</v>
      </c>
      <c r="J6" s="43">
        <v>10</v>
      </c>
      <c r="K6" s="43">
        <v>15</v>
      </c>
      <c r="L6" s="22" t="s">
        <v>672</v>
      </c>
      <c r="M6" s="21"/>
    </row>
    <row r="7" spans="1:13" ht="30" x14ac:dyDescent="0.25">
      <c r="A7" s="8">
        <v>2</v>
      </c>
      <c r="B7" s="9" t="s">
        <v>673</v>
      </c>
      <c r="C7" s="10" t="s">
        <v>674</v>
      </c>
      <c r="D7" s="11"/>
      <c r="E7" s="12"/>
      <c r="F7" s="13" t="s">
        <v>24</v>
      </c>
      <c r="G7" s="13"/>
      <c r="H7" s="13" t="s">
        <v>23</v>
      </c>
      <c r="I7" s="43"/>
      <c r="J7" s="43">
        <v>10</v>
      </c>
      <c r="K7" s="43">
        <v>10</v>
      </c>
      <c r="L7" s="22"/>
      <c r="M7" s="21" t="s">
        <v>675</v>
      </c>
    </row>
    <row r="8" spans="1:13" ht="106" customHeight="1" x14ac:dyDescent="0.25">
      <c r="A8" s="8">
        <v>3</v>
      </c>
      <c r="B8" s="14" t="s">
        <v>676</v>
      </c>
      <c r="C8" s="15" t="s">
        <v>677</v>
      </c>
      <c r="D8" s="16" t="s">
        <v>678</v>
      </c>
      <c r="E8" s="17"/>
      <c r="F8" s="13" t="s">
        <v>24</v>
      </c>
      <c r="G8" s="13"/>
      <c r="H8" s="13" t="s">
        <v>23</v>
      </c>
      <c r="I8" s="43">
        <v>15</v>
      </c>
      <c r="J8" s="43">
        <v>20</v>
      </c>
      <c r="K8" s="43">
        <v>20</v>
      </c>
      <c r="L8" s="22"/>
      <c r="M8" s="21"/>
    </row>
    <row r="9" spans="1:13" ht="103" customHeight="1" x14ac:dyDescent="0.25">
      <c r="A9" s="8">
        <v>4</v>
      </c>
      <c r="B9" s="14" t="s">
        <v>679</v>
      </c>
      <c r="C9" s="15" t="s">
        <v>680</v>
      </c>
      <c r="D9" s="16" t="s">
        <v>681</v>
      </c>
      <c r="E9" s="17"/>
      <c r="F9" s="13" t="s">
        <v>24</v>
      </c>
      <c r="G9" s="13"/>
      <c r="H9" s="13" t="s">
        <v>23</v>
      </c>
      <c r="I9" s="43">
        <v>20</v>
      </c>
      <c r="J9" s="43">
        <v>30</v>
      </c>
      <c r="K9" s="43">
        <v>30</v>
      </c>
      <c r="L9" s="22"/>
      <c r="M9" s="21"/>
    </row>
    <row r="10" spans="1:13" ht="66" customHeight="1" x14ac:dyDescent="0.25">
      <c r="A10" s="8">
        <v>5</v>
      </c>
      <c r="B10" s="9" t="s">
        <v>682</v>
      </c>
      <c r="C10" s="10" t="s">
        <v>683</v>
      </c>
      <c r="D10" s="11" t="s">
        <v>684</v>
      </c>
      <c r="E10" s="12"/>
      <c r="F10" s="13" t="s">
        <v>60</v>
      </c>
      <c r="G10" s="13"/>
      <c r="H10" s="13" t="s">
        <v>23</v>
      </c>
      <c r="I10" s="43">
        <v>0</v>
      </c>
      <c r="J10" s="43">
        <v>0</v>
      </c>
      <c r="K10" s="43">
        <v>0</v>
      </c>
      <c r="L10" s="22"/>
      <c r="M10" s="21"/>
    </row>
    <row r="11" spans="1:13" ht="87" customHeight="1" x14ac:dyDescent="0.25">
      <c r="A11" s="8">
        <v>6</v>
      </c>
      <c r="B11" s="9" t="s">
        <v>685</v>
      </c>
      <c r="C11" s="10" t="s">
        <v>686</v>
      </c>
      <c r="D11" s="11" t="s">
        <v>687</v>
      </c>
      <c r="E11" s="12"/>
      <c r="F11" s="13" t="s">
        <v>60</v>
      </c>
      <c r="G11" s="13"/>
      <c r="H11" s="13" t="s">
        <v>23</v>
      </c>
      <c r="I11" s="43">
        <v>0</v>
      </c>
      <c r="J11" s="43">
        <v>0</v>
      </c>
      <c r="K11" s="43">
        <v>0</v>
      </c>
      <c r="L11" s="22"/>
      <c r="M11" s="21"/>
    </row>
    <row r="12" spans="1:13" ht="173" customHeight="1" x14ac:dyDescent="0.25">
      <c r="A12" s="8">
        <v>7</v>
      </c>
      <c r="B12" s="18" t="s">
        <v>688</v>
      </c>
      <c r="C12" s="19" t="s">
        <v>689</v>
      </c>
      <c r="D12" s="11" t="s">
        <v>690</v>
      </c>
      <c r="E12" s="12"/>
      <c r="F12" s="13" t="s">
        <v>24</v>
      </c>
      <c r="G12" s="13"/>
      <c r="H12" s="13" t="s">
        <v>23</v>
      </c>
      <c r="I12" s="43">
        <v>4.0999999999999996</v>
      </c>
      <c r="J12" s="43">
        <v>12</v>
      </c>
      <c r="K12" s="43">
        <v>17</v>
      </c>
      <c r="L12" s="22" t="s">
        <v>672</v>
      </c>
      <c r="M12" s="21"/>
    </row>
    <row r="13" spans="1:13" ht="79" customHeight="1" x14ac:dyDescent="0.25">
      <c r="A13" s="8">
        <v>8</v>
      </c>
      <c r="B13" s="20" t="s">
        <v>691</v>
      </c>
      <c r="C13" s="19" t="s">
        <v>692</v>
      </c>
      <c r="D13" s="11" t="s">
        <v>693</v>
      </c>
      <c r="E13" s="19"/>
      <c r="F13" s="13" t="s">
        <v>24</v>
      </c>
      <c r="G13" s="13"/>
      <c r="H13" s="13" t="s">
        <v>23</v>
      </c>
      <c r="I13" s="44">
        <v>8.5</v>
      </c>
      <c r="J13" s="44">
        <v>22</v>
      </c>
      <c r="K13" s="44">
        <v>22</v>
      </c>
      <c r="L13" s="22"/>
      <c r="M13" s="45"/>
    </row>
    <row r="14" spans="1:13" ht="79" customHeight="1" x14ac:dyDescent="0.25">
      <c r="A14" s="8">
        <v>9</v>
      </c>
      <c r="B14" s="20" t="s">
        <v>694</v>
      </c>
      <c r="C14" s="19" t="s">
        <v>695</v>
      </c>
      <c r="D14" s="11" t="s">
        <v>696</v>
      </c>
      <c r="E14" s="19"/>
      <c r="F14" s="13" t="s">
        <v>24</v>
      </c>
      <c r="G14" s="13"/>
      <c r="H14" s="13" t="s">
        <v>23</v>
      </c>
      <c r="I14" s="44">
        <v>13.5</v>
      </c>
      <c r="J14" s="44">
        <v>32</v>
      </c>
      <c r="K14" s="44">
        <v>32</v>
      </c>
      <c r="L14" s="22"/>
      <c r="M14" s="45"/>
    </row>
    <row r="15" spans="1:13" ht="79" customHeight="1" x14ac:dyDescent="0.25">
      <c r="A15" s="8">
        <v>10</v>
      </c>
      <c r="B15" s="18" t="s">
        <v>697</v>
      </c>
      <c r="C15" s="19" t="s">
        <v>698</v>
      </c>
      <c r="D15" s="11" t="s">
        <v>699</v>
      </c>
      <c r="E15" s="12"/>
      <c r="F15" s="13" t="s">
        <v>60</v>
      </c>
      <c r="G15" s="13"/>
      <c r="H15" s="13" t="s">
        <v>23</v>
      </c>
      <c r="I15" s="43"/>
      <c r="J15" s="43">
        <v>0</v>
      </c>
      <c r="K15" s="43">
        <v>0</v>
      </c>
      <c r="L15" s="22"/>
      <c r="M15" s="21"/>
    </row>
    <row r="16" spans="1:13" ht="15" x14ac:dyDescent="0.25">
      <c r="A16" s="8">
        <v>11</v>
      </c>
      <c r="B16" s="21"/>
      <c r="C16" s="22" t="s">
        <v>79</v>
      </c>
      <c r="D16" s="23"/>
      <c r="E16" s="24"/>
      <c r="F16" s="13" t="s">
        <v>24</v>
      </c>
      <c r="G16" s="25"/>
      <c r="H16" s="13" t="s">
        <v>23</v>
      </c>
      <c r="I16" s="43">
        <v>10</v>
      </c>
      <c r="J16" s="43">
        <v>10</v>
      </c>
      <c r="K16" s="43">
        <v>10</v>
      </c>
      <c r="L16" s="22" t="s">
        <v>700</v>
      </c>
      <c r="M16" s="21" t="s">
        <v>701</v>
      </c>
    </row>
    <row r="17" spans="1:13" ht="115" customHeight="1" x14ac:dyDescent="0.25">
      <c r="A17" s="8">
        <v>12</v>
      </c>
      <c r="B17" s="14" t="s">
        <v>702</v>
      </c>
      <c r="C17" s="15" t="s">
        <v>703</v>
      </c>
      <c r="D17" s="16" t="s">
        <v>704</v>
      </c>
      <c r="E17" s="17"/>
      <c r="F17" s="13" t="s">
        <v>24</v>
      </c>
      <c r="G17" s="13"/>
      <c r="H17" s="13" t="s">
        <v>23</v>
      </c>
      <c r="I17" s="43">
        <v>10</v>
      </c>
      <c r="J17" s="43">
        <v>20</v>
      </c>
      <c r="K17" s="43">
        <v>20</v>
      </c>
      <c r="L17" s="22"/>
      <c r="M17" s="21"/>
    </row>
    <row r="18" spans="1:13" ht="81" customHeight="1" x14ac:dyDescent="0.25">
      <c r="A18" s="8">
        <v>13</v>
      </c>
      <c r="B18" s="18" t="s">
        <v>705</v>
      </c>
      <c r="C18" s="19" t="s">
        <v>706</v>
      </c>
      <c r="D18" s="11" t="s">
        <v>707</v>
      </c>
      <c r="E18" s="12"/>
      <c r="F18" s="13" t="s">
        <v>24</v>
      </c>
      <c r="G18" s="13"/>
      <c r="H18" s="13" t="s">
        <v>23</v>
      </c>
      <c r="I18" s="43">
        <v>5.5</v>
      </c>
      <c r="J18" s="43">
        <v>20</v>
      </c>
      <c r="K18" s="43">
        <v>20</v>
      </c>
      <c r="L18" s="22"/>
      <c r="M18" s="21"/>
    </row>
    <row r="19" spans="1:13" ht="77" customHeight="1" x14ac:dyDescent="0.25">
      <c r="A19" s="8">
        <v>14</v>
      </c>
      <c r="B19" s="18" t="s">
        <v>708</v>
      </c>
      <c r="C19" s="19" t="s">
        <v>709</v>
      </c>
      <c r="D19" s="11" t="s">
        <v>710</v>
      </c>
      <c r="E19" s="12"/>
      <c r="F19" s="13" t="s">
        <v>24</v>
      </c>
      <c r="G19" s="13"/>
      <c r="H19" s="13" t="s">
        <v>92</v>
      </c>
      <c r="I19" s="43">
        <v>8</v>
      </c>
      <c r="J19" s="43">
        <v>20</v>
      </c>
      <c r="K19" s="43">
        <v>20</v>
      </c>
      <c r="L19" s="22" t="s">
        <v>711</v>
      </c>
      <c r="M19" s="21"/>
    </row>
    <row r="20" spans="1:13" ht="77" customHeight="1" x14ac:dyDescent="0.25">
      <c r="A20" s="8">
        <v>15</v>
      </c>
      <c r="B20" s="14" t="s">
        <v>712</v>
      </c>
      <c r="C20" s="15" t="s">
        <v>713</v>
      </c>
      <c r="D20" s="16" t="s">
        <v>714</v>
      </c>
      <c r="E20" s="17"/>
      <c r="F20" s="13" t="s">
        <v>24</v>
      </c>
      <c r="G20" s="13"/>
      <c r="H20" s="13" t="s">
        <v>92</v>
      </c>
      <c r="I20" s="43">
        <v>8</v>
      </c>
      <c r="J20" s="43">
        <v>18</v>
      </c>
      <c r="K20" s="43">
        <v>22</v>
      </c>
      <c r="L20" s="22"/>
      <c r="M20" s="21"/>
    </row>
    <row r="21" spans="1:13" ht="70" customHeight="1" x14ac:dyDescent="0.25">
      <c r="A21" s="8">
        <v>16</v>
      </c>
      <c r="B21" s="18" t="s">
        <v>715</v>
      </c>
      <c r="C21" s="19" t="s">
        <v>716</v>
      </c>
      <c r="D21" s="11" t="s">
        <v>717</v>
      </c>
      <c r="E21" s="12"/>
      <c r="F21" s="13" t="s">
        <v>24</v>
      </c>
      <c r="G21" s="13"/>
      <c r="H21" s="13" t="s">
        <v>92</v>
      </c>
      <c r="I21" s="43">
        <v>8</v>
      </c>
      <c r="J21" s="43">
        <v>18</v>
      </c>
      <c r="K21" s="43">
        <v>22</v>
      </c>
      <c r="L21" s="22"/>
      <c r="M21" s="21"/>
    </row>
    <row r="22" spans="1:13" ht="70" customHeight="1" x14ac:dyDescent="0.25">
      <c r="A22" s="8">
        <v>17</v>
      </c>
      <c r="B22" s="26" t="s">
        <v>718</v>
      </c>
      <c r="C22" s="27" t="s">
        <v>719</v>
      </c>
      <c r="D22" s="26" t="s">
        <v>720</v>
      </c>
      <c r="E22" s="27"/>
      <c r="F22" s="28" t="s">
        <v>60</v>
      </c>
      <c r="G22" s="28"/>
      <c r="H22" s="28" t="s">
        <v>721</v>
      </c>
      <c r="I22" s="43">
        <v>0</v>
      </c>
      <c r="J22" s="43">
        <v>0</v>
      </c>
      <c r="K22" s="43">
        <v>0</v>
      </c>
      <c r="L22" s="46"/>
      <c r="M22" s="47"/>
    </row>
    <row r="23" spans="1:13" ht="39" customHeight="1" x14ac:dyDescent="0.25">
      <c r="A23" s="8">
        <v>18</v>
      </c>
      <c r="B23" s="14" t="s">
        <v>722</v>
      </c>
      <c r="C23" s="15" t="s">
        <v>723</v>
      </c>
      <c r="D23" s="16" t="s">
        <v>724</v>
      </c>
      <c r="E23" s="17"/>
      <c r="F23" s="13" t="s">
        <v>60</v>
      </c>
      <c r="G23" s="13"/>
      <c r="H23" s="13" t="s">
        <v>725</v>
      </c>
      <c r="I23" s="43">
        <v>0</v>
      </c>
      <c r="J23" s="43">
        <v>0</v>
      </c>
      <c r="K23" s="43">
        <v>0</v>
      </c>
      <c r="L23" s="22"/>
      <c r="M23" s="21"/>
    </row>
    <row r="24" spans="1:13" ht="75" customHeight="1" x14ac:dyDescent="0.25">
      <c r="A24" s="8">
        <v>19</v>
      </c>
      <c r="B24" s="9" t="s">
        <v>726</v>
      </c>
      <c r="C24" s="10" t="s">
        <v>727</v>
      </c>
      <c r="D24" s="11" t="s">
        <v>728</v>
      </c>
      <c r="E24" s="12"/>
      <c r="F24" s="13" t="s">
        <v>60</v>
      </c>
      <c r="G24" s="13"/>
      <c r="H24" s="13" t="s">
        <v>721</v>
      </c>
      <c r="I24" s="43" t="s">
        <v>287</v>
      </c>
      <c r="J24" s="43">
        <v>0</v>
      </c>
      <c r="K24" s="43">
        <v>0</v>
      </c>
      <c r="L24" s="22"/>
      <c r="M24" s="21"/>
    </row>
    <row r="25" spans="1:13" ht="94" customHeight="1" x14ac:dyDescent="0.25">
      <c r="A25" s="8">
        <v>20</v>
      </c>
      <c r="B25" s="18" t="s">
        <v>729</v>
      </c>
      <c r="C25" s="19" t="s">
        <v>730</v>
      </c>
      <c r="D25" s="11" t="s">
        <v>731</v>
      </c>
      <c r="E25" s="12"/>
      <c r="F25" s="13" t="s">
        <v>60</v>
      </c>
      <c r="G25" s="13"/>
      <c r="H25" s="13" t="s">
        <v>725</v>
      </c>
      <c r="I25" s="43">
        <v>0</v>
      </c>
      <c r="J25" s="43">
        <v>0</v>
      </c>
      <c r="K25" s="43">
        <v>0</v>
      </c>
      <c r="L25" s="22"/>
      <c r="M25" s="21"/>
    </row>
    <row r="26" spans="1:13" ht="30" x14ac:dyDescent="0.25">
      <c r="A26" s="8">
        <v>21</v>
      </c>
      <c r="B26" s="21" t="s">
        <v>732</v>
      </c>
      <c r="C26" s="22" t="s">
        <v>733</v>
      </c>
      <c r="D26" s="23" t="s">
        <v>734</v>
      </c>
      <c r="E26" s="17"/>
      <c r="F26" s="13" t="s">
        <v>60</v>
      </c>
      <c r="G26" s="13"/>
      <c r="H26" s="13" t="s">
        <v>735</v>
      </c>
      <c r="I26" s="43">
        <v>0</v>
      </c>
      <c r="J26" s="43">
        <v>0</v>
      </c>
      <c r="K26" s="43">
        <v>0</v>
      </c>
      <c r="L26" s="22"/>
      <c r="M26" s="21"/>
    </row>
    <row r="27" spans="1:13" ht="65" customHeight="1" x14ac:dyDescent="0.25">
      <c r="A27" s="8">
        <v>22</v>
      </c>
      <c r="B27" s="21" t="s">
        <v>736</v>
      </c>
      <c r="C27" s="22" t="s">
        <v>737</v>
      </c>
      <c r="D27" s="23" t="s">
        <v>738</v>
      </c>
      <c r="E27" s="29"/>
      <c r="F27" s="13" t="s">
        <v>60</v>
      </c>
      <c r="G27" s="13"/>
      <c r="H27" s="13" t="s">
        <v>23</v>
      </c>
      <c r="I27" s="43">
        <v>0</v>
      </c>
      <c r="J27" s="43">
        <v>0</v>
      </c>
      <c r="K27" s="43">
        <v>0</v>
      </c>
      <c r="L27" s="22"/>
      <c r="M27" s="21"/>
    </row>
    <row r="28" spans="1:13" ht="92" customHeight="1" x14ac:dyDescent="0.25">
      <c r="A28" s="8">
        <v>23</v>
      </c>
      <c r="B28" s="21" t="s">
        <v>739</v>
      </c>
      <c r="C28" s="22" t="s">
        <v>740</v>
      </c>
      <c r="D28" s="23" t="s">
        <v>741</v>
      </c>
      <c r="E28" s="12"/>
      <c r="F28" s="13" t="s">
        <v>60</v>
      </c>
      <c r="G28" s="13"/>
      <c r="H28" s="30" t="s">
        <v>735</v>
      </c>
      <c r="I28" s="43">
        <v>0</v>
      </c>
      <c r="J28" s="43">
        <v>0</v>
      </c>
      <c r="K28" s="43">
        <v>0</v>
      </c>
      <c r="L28" s="22"/>
      <c r="M28" s="21"/>
    </row>
    <row r="29" spans="1:13" ht="77" customHeight="1" x14ac:dyDescent="0.25">
      <c r="A29" s="8">
        <v>24</v>
      </c>
      <c r="B29" s="21" t="s">
        <v>742</v>
      </c>
      <c r="C29" s="22" t="s">
        <v>743</v>
      </c>
      <c r="D29" s="23" t="s">
        <v>744</v>
      </c>
      <c r="E29" s="17"/>
      <c r="F29" s="13" t="s">
        <v>60</v>
      </c>
      <c r="G29" s="13"/>
      <c r="H29" s="13" t="s">
        <v>745</v>
      </c>
      <c r="I29" s="43">
        <v>0</v>
      </c>
      <c r="J29" s="43">
        <v>0</v>
      </c>
      <c r="K29" s="43">
        <v>0</v>
      </c>
      <c r="L29" s="22"/>
      <c r="M29" s="21"/>
    </row>
    <row r="30" spans="1:13" ht="80" customHeight="1" x14ac:dyDescent="0.25">
      <c r="A30" s="8">
        <v>25</v>
      </c>
      <c r="B30" s="18" t="s">
        <v>746</v>
      </c>
      <c r="C30" s="19" t="s">
        <v>747</v>
      </c>
      <c r="D30" s="11" t="s">
        <v>748</v>
      </c>
      <c r="E30" s="12"/>
      <c r="F30" s="13" t="s">
        <v>60</v>
      </c>
      <c r="G30" s="13"/>
      <c r="H30" s="13" t="s">
        <v>745</v>
      </c>
      <c r="I30" s="43">
        <v>0</v>
      </c>
      <c r="J30" s="43">
        <v>0</v>
      </c>
      <c r="K30" s="43">
        <v>0</v>
      </c>
      <c r="L30" s="22" t="s">
        <v>749</v>
      </c>
      <c r="M30" s="21"/>
    </row>
    <row r="31" spans="1:13" ht="96" customHeight="1" x14ac:dyDescent="0.25">
      <c r="A31" s="8">
        <v>26</v>
      </c>
      <c r="B31" s="21" t="s">
        <v>750</v>
      </c>
      <c r="C31" s="22" t="s">
        <v>751</v>
      </c>
      <c r="D31" s="31" t="s">
        <v>752</v>
      </c>
      <c r="E31" s="29"/>
      <c r="F31" s="13" t="s">
        <v>24</v>
      </c>
      <c r="G31" s="32"/>
      <c r="H31" s="13" t="s">
        <v>23</v>
      </c>
      <c r="I31" s="43">
        <v>3.6</v>
      </c>
      <c r="J31" s="43">
        <v>10</v>
      </c>
      <c r="K31" s="43">
        <v>15</v>
      </c>
      <c r="L31" s="22"/>
      <c r="M31" s="21"/>
    </row>
    <row r="32" spans="1:13" ht="88" customHeight="1" x14ac:dyDescent="0.25">
      <c r="A32" s="8">
        <v>27</v>
      </c>
      <c r="B32" s="21" t="s">
        <v>753</v>
      </c>
      <c r="C32" s="22" t="s">
        <v>754</v>
      </c>
      <c r="D32" s="31" t="s">
        <v>755</v>
      </c>
      <c r="E32" s="33"/>
      <c r="F32" s="13" t="s">
        <v>24</v>
      </c>
      <c r="G32" s="34"/>
      <c r="H32" s="13" t="s">
        <v>23</v>
      </c>
      <c r="I32" s="43">
        <v>8</v>
      </c>
      <c r="J32" s="43">
        <v>20</v>
      </c>
      <c r="K32" s="43">
        <v>20</v>
      </c>
      <c r="L32" s="48"/>
      <c r="M32" s="49"/>
    </row>
    <row r="33" spans="1:13" ht="91" customHeight="1" x14ac:dyDescent="0.25">
      <c r="A33" s="8">
        <v>28</v>
      </c>
      <c r="B33" s="21" t="s">
        <v>756</v>
      </c>
      <c r="C33" s="22" t="s">
        <v>757</v>
      </c>
      <c r="D33" s="31" t="s">
        <v>758</v>
      </c>
      <c r="E33" s="33"/>
      <c r="F33" s="13" t="s">
        <v>24</v>
      </c>
      <c r="G33" s="34"/>
      <c r="H33" s="13" t="s">
        <v>23</v>
      </c>
      <c r="I33" s="43">
        <v>13</v>
      </c>
      <c r="J33" s="43">
        <v>30</v>
      </c>
      <c r="K33" s="43">
        <v>30</v>
      </c>
      <c r="L33" s="48"/>
      <c r="M33" s="49"/>
    </row>
    <row r="34" spans="1:13" ht="60" x14ac:dyDescent="0.25">
      <c r="A34" s="8">
        <v>29</v>
      </c>
      <c r="B34" s="21" t="s">
        <v>759</v>
      </c>
      <c r="C34" s="22" t="s">
        <v>760</v>
      </c>
      <c r="D34" s="31" t="s">
        <v>761</v>
      </c>
      <c r="E34" s="33"/>
      <c r="F34" s="13" t="s">
        <v>24</v>
      </c>
      <c r="G34" s="34"/>
      <c r="H34" s="13" t="s">
        <v>23</v>
      </c>
      <c r="I34" s="43">
        <v>4.0999999999999996</v>
      </c>
      <c r="J34" s="43">
        <v>12</v>
      </c>
      <c r="K34" s="43">
        <v>17</v>
      </c>
      <c r="L34" s="48"/>
      <c r="M34" s="49"/>
    </row>
    <row r="35" spans="1:13" ht="60" x14ac:dyDescent="0.25">
      <c r="A35" s="8">
        <v>30</v>
      </c>
      <c r="B35" s="21" t="s">
        <v>762</v>
      </c>
      <c r="C35" s="22" t="s">
        <v>763</v>
      </c>
      <c r="D35" s="31" t="s">
        <v>764</v>
      </c>
      <c r="E35" s="33"/>
      <c r="F35" s="13" t="s">
        <v>24</v>
      </c>
      <c r="G35" s="34"/>
      <c r="H35" s="13" t="s">
        <v>23</v>
      </c>
      <c r="I35" s="43">
        <v>8.5</v>
      </c>
      <c r="J35" s="43">
        <v>22</v>
      </c>
      <c r="K35" s="43">
        <v>22</v>
      </c>
      <c r="L35" s="48"/>
      <c r="M35" s="49"/>
    </row>
    <row r="36" spans="1:13" ht="60" x14ac:dyDescent="0.25">
      <c r="A36" s="8">
        <v>31</v>
      </c>
      <c r="B36" s="21" t="s">
        <v>765</v>
      </c>
      <c r="C36" s="22" t="s">
        <v>766</v>
      </c>
      <c r="D36" s="31" t="s">
        <v>767</v>
      </c>
      <c r="E36" s="33"/>
      <c r="F36" s="13" t="s">
        <v>24</v>
      </c>
      <c r="G36" s="34"/>
      <c r="H36" s="13" t="s">
        <v>23</v>
      </c>
      <c r="I36" s="43">
        <v>13.5</v>
      </c>
      <c r="J36" s="43">
        <v>32</v>
      </c>
      <c r="K36" s="43">
        <v>32</v>
      </c>
      <c r="L36" s="48"/>
      <c r="M36" s="49"/>
    </row>
    <row r="37" spans="1:13" ht="82" customHeight="1" x14ac:dyDescent="0.25">
      <c r="A37" s="8">
        <v>32</v>
      </c>
      <c r="B37" s="21" t="s">
        <v>768</v>
      </c>
      <c r="C37" s="22" t="s">
        <v>769</v>
      </c>
      <c r="D37" s="23" t="s">
        <v>770</v>
      </c>
      <c r="E37" s="29"/>
      <c r="F37" s="13" t="s">
        <v>24</v>
      </c>
      <c r="G37" s="13"/>
      <c r="H37" s="13" t="s">
        <v>23</v>
      </c>
      <c r="I37" s="43">
        <v>5</v>
      </c>
      <c r="J37" s="43">
        <v>10</v>
      </c>
      <c r="K37" s="43">
        <v>15</v>
      </c>
      <c r="L37" s="22"/>
      <c r="M37" s="21"/>
    </row>
    <row r="38" spans="1:13" ht="91" customHeight="1" x14ac:dyDescent="0.25">
      <c r="A38" s="8">
        <v>33</v>
      </c>
      <c r="B38" s="21" t="s">
        <v>771</v>
      </c>
      <c r="C38" s="22" t="s">
        <v>772</v>
      </c>
      <c r="D38" s="23" t="s">
        <v>770</v>
      </c>
      <c r="E38" s="29"/>
      <c r="F38" s="13" t="s">
        <v>24</v>
      </c>
      <c r="G38" s="13"/>
      <c r="H38" s="13" t="s">
        <v>23</v>
      </c>
      <c r="I38" s="43">
        <v>7</v>
      </c>
      <c r="J38" s="43">
        <v>12</v>
      </c>
      <c r="K38" s="43">
        <v>17</v>
      </c>
      <c r="L38" s="22"/>
      <c r="M38" s="21"/>
    </row>
    <row r="39" spans="1:13" ht="145" customHeight="1" x14ac:dyDescent="0.25">
      <c r="A39" s="8">
        <v>34</v>
      </c>
      <c r="B39" s="21" t="s">
        <v>773</v>
      </c>
      <c r="C39" s="22" t="s">
        <v>774</v>
      </c>
      <c r="D39" s="23" t="s">
        <v>775</v>
      </c>
      <c r="E39" s="29"/>
      <c r="F39" s="13" t="s">
        <v>24</v>
      </c>
      <c r="G39" s="13"/>
      <c r="H39" s="13" t="s">
        <v>23</v>
      </c>
      <c r="I39" s="43">
        <v>200</v>
      </c>
      <c r="J39" s="43">
        <v>200</v>
      </c>
      <c r="K39" s="43">
        <v>200</v>
      </c>
      <c r="L39" s="22" t="s">
        <v>776</v>
      </c>
      <c r="M39" s="21"/>
    </row>
    <row r="40" spans="1:13" ht="135" x14ac:dyDescent="0.25">
      <c r="A40" s="8">
        <v>35</v>
      </c>
      <c r="B40" s="21" t="s">
        <v>777</v>
      </c>
      <c r="C40" s="22" t="s">
        <v>778</v>
      </c>
      <c r="D40" s="23" t="s">
        <v>779</v>
      </c>
      <c r="E40" s="29"/>
      <c r="F40" s="13" t="s">
        <v>24</v>
      </c>
      <c r="G40" s="13"/>
      <c r="H40" s="13" t="s">
        <v>745</v>
      </c>
      <c r="I40" s="43">
        <v>8.5</v>
      </c>
      <c r="J40" s="43">
        <v>8.5</v>
      </c>
      <c r="K40" s="43">
        <v>8.5</v>
      </c>
      <c r="L40" s="22" t="s">
        <v>780</v>
      </c>
      <c r="M40" s="21"/>
    </row>
    <row r="41" spans="1:13" ht="63" customHeight="1" x14ac:dyDescent="0.25">
      <c r="A41" s="8">
        <v>36</v>
      </c>
      <c r="B41" s="14" t="s">
        <v>781</v>
      </c>
      <c r="C41" s="15" t="s">
        <v>782</v>
      </c>
      <c r="D41" s="16" t="s">
        <v>783</v>
      </c>
      <c r="E41" s="17"/>
      <c r="F41" s="13" t="s">
        <v>24</v>
      </c>
      <c r="G41" s="13"/>
      <c r="H41" s="13" t="s">
        <v>92</v>
      </c>
      <c r="I41" s="43">
        <v>6</v>
      </c>
      <c r="J41" s="43">
        <v>6</v>
      </c>
      <c r="K41" s="43">
        <v>6</v>
      </c>
      <c r="L41" s="22" t="s">
        <v>784</v>
      </c>
      <c r="M41" s="21" t="s">
        <v>269</v>
      </c>
    </row>
    <row r="42" spans="1:13" ht="63" customHeight="1" x14ac:dyDescent="0.25">
      <c r="A42" s="8">
        <v>37</v>
      </c>
      <c r="B42" s="14" t="s">
        <v>785</v>
      </c>
      <c r="C42" s="15" t="s">
        <v>786</v>
      </c>
      <c r="D42" s="16" t="s">
        <v>787</v>
      </c>
      <c r="E42" s="17"/>
      <c r="F42" s="13" t="s">
        <v>24</v>
      </c>
      <c r="G42" s="13"/>
      <c r="H42" s="13" t="s">
        <v>92</v>
      </c>
      <c r="I42" s="43">
        <v>6</v>
      </c>
      <c r="J42" s="43">
        <v>6</v>
      </c>
      <c r="K42" s="43">
        <v>6</v>
      </c>
      <c r="L42" s="22" t="s">
        <v>788</v>
      </c>
      <c r="M42" s="21" t="s">
        <v>269</v>
      </c>
    </row>
    <row r="43" spans="1:13" ht="167" customHeight="1" x14ac:dyDescent="0.25">
      <c r="A43" s="8">
        <v>38</v>
      </c>
      <c r="B43" s="14" t="s">
        <v>789</v>
      </c>
      <c r="C43" s="15" t="s">
        <v>790</v>
      </c>
      <c r="D43" s="16" t="s">
        <v>791</v>
      </c>
      <c r="E43" s="17"/>
      <c r="F43" s="13" t="s">
        <v>24</v>
      </c>
      <c r="G43" s="13"/>
      <c r="H43" s="13" t="s">
        <v>92</v>
      </c>
      <c r="I43" s="43">
        <v>18</v>
      </c>
      <c r="J43" s="43">
        <v>30</v>
      </c>
      <c r="K43" s="43">
        <v>30</v>
      </c>
      <c r="L43" s="22"/>
      <c r="M43" s="21"/>
    </row>
    <row r="44" spans="1:13" ht="167" customHeight="1" x14ac:dyDescent="0.25">
      <c r="A44" s="8">
        <v>39</v>
      </c>
      <c r="B44" s="35" t="s">
        <v>792</v>
      </c>
      <c r="C44" s="36" t="s">
        <v>793</v>
      </c>
      <c r="D44" s="37" t="s">
        <v>794</v>
      </c>
      <c r="E44" s="38"/>
      <c r="F44" s="13" t="s">
        <v>24</v>
      </c>
      <c r="G44" s="13"/>
      <c r="H44" s="13" t="s">
        <v>92</v>
      </c>
      <c r="I44" s="43">
        <v>18</v>
      </c>
      <c r="J44" s="43">
        <v>30</v>
      </c>
      <c r="K44" s="43">
        <v>30</v>
      </c>
      <c r="L44" s="22"/>
      <c r="M44" s="21"/>
    </row>
    <row r="45" spans="1:13" ht="167" customHeight="1" x14ac:dyDescent="0.25">
      <c r="A45" s="8">
        <v>40</v>
      </c>
      <c r="B45" s="35" t="s">
        <v>795</v>
      </c>
      <c r="C45" s="36" t="s">
        <v>796</v>
      </c>
      <c r="D45" s="37" t="s">
        <v>794</v>
      </c>
      <c r="E45" s="38"/>
      <c r="F45" s="13" t="s">
        <v>24</v>
      </c>
      <c r="G45" s="13"/>
      <c r="H45" s="13" t="s">
        <v>92</v>
      </c>
      <c r="I45" s="43">
        <v>18</v>
      </c>
      <c r="J45" s="43">
        <v>30</v>
      </c>
      <c r="K45" s="43">
        <v>30</v>
      </c>
      <c r="L45" s="22"/>
      <c r="M45" s="21"/>
    </row>
    <row r="46" spans="1:13" ht="70" customHeight="1" x14ac:dyDescent="0.25">
      <c r="A46" s="8">
        <v>41</v>
      </c>
      <c r="B46" s="14" t="s">
        <v>797</v>
      </c>
      <c r="C46" s="15" t="s">
        <v>798</v>
      </c>
      <c r="D46" s="16" t="s">
        <v>799</v>
      </c>
      <c r="E46" s="17"/>
      <c r="F46" s="13" t="s">
        <v>24</v>
      </c>
      <c r="G46" s="13"/>
      <c r="H46" s="13" t="s">
        <v>92</v>
      </c>
      <c r="I46" s="43"/>
      <c r="J46" s="43"/>
      <c r="K46" s="43">
        <v>380</v>
      </c>
      <c r="L46" s="22"/>
      <c r="M46" s="21" t="s">
        <v>800</v>
      </c>
    </row>
    <row r="47" spans="1:13" ht="70" customHeight="1" x14ac:dyDescent="0.25">
      <c r="A47" s="8">
        <v>42</v>
      </c>
      <c r="B47" s="14" t="s">
        <v>801</v>
      </c>
      <c r="C47" s="15" t="s">
        <v>802</v>
      </c>
      <c r="D47" s="16" t="s">
        <v>803</v>
      </c>
      <c r="E47" s="17"/>
      <c r="F47" s="13" t="s">
        <v>24</v>
      </c>
      <c r="G47" s="13"/>
      <c r="H47" s="13" t="s">
        <v>92</v>
      </c>
      <c r="I47" s="43"/>
      <c r="J47" s="43">
        <v>260</v>
      </c>
      <c r="K47" s="43">
        <v>260</v>
      </c>
      <c r="L47" s="22"/>
      <c r="M47" s="21" t="s">
        <v>800</v>
      </c>
    </row>
    <row r="48" spans="1:13" ht="82" customHeight="1" x14ac:dyDescent="0.25">
      <c r="A48" s="8">
        <v>43</v>
      </c>
      <c r="B48" s="14" t="s">
        <v>804</v>
      </c>
      <c r="C48" s="15" t="s">
        <v>805</v>
      </c>
      <c r="D48" s="16" t="s">
        <v>806</v>
      </c>
      <c r="E48" s="17"/>
      <c r="F48" s="13" t="s">
        <v>24</v>
      </c>
      <c r="G48" s="13"/>
      <c r="H48" s="13" t="s">
        <v>92</v>
      </c>
      <c r="I48" s="43"/>
      <c r="J48" s="43">
        <v>30</v>
      </c>
      <c r="K48" s="43">
        <v>30</v>
      </c>
      <c r="L48" s="22"/>
      <c r="M48" s="21"/>
    </row>
    <row r="49" spans="1:13" ht="67" customHeight="1" x14ac:dyDescent="0.25">
      <c r="A49" s="8">
        <v>44</v>
      </c>
      <c r="B49" s="14" t="s">
        <v>807</v>
      </c>
      <c r="C49" s="15" t="s">
        <v>808</v>
      </c>
      <c r="D49" s="23" t="s">
        <v>809</v>
      </c>
      <c r="E49" s="17"/>
      <c r="F49" s="13" t="s">
        <v>24</v>
      </c>
      <c r="G49" s="13"/>
      <c r="H49" s="13" t="s">
        <v>92</v>
      </c>
      <c r="I49" s="43"/>
      <c r="J49" s="43">
        <v>30</v>
      </c>
      <c r="K49" s="43">
        <v>30</v>
      </c>
      <c r="L49" s="22"/>
      <c r="M49" s="21"/>
    </row>
    <row r="50" spans="1:13" ht="139" customHeight="1" x14ac:dyDescent="0.25">
      <c r="A50" s="8">
        <v>45</v>
      </c>
      <c r="B50" s="14" t="s">
        <v>810</v>
      </c>
      <c r="C50" s="15" t="s">
        <v>811</v>
      </c>
      <c r="D50" s="16" t="s">
        <v>812</v>
      </c>
      <c r="E50" s="17"/>
      <c r="F50" s="13" t="s">
        <v>24</v>
      </c>
      <c r="G50" s="13"/>
      <c r="H50" s="13" t="s">
        <v>92</v>
      </c>
      <c r="I50" s="43"/>
      <c r="J50" s="43">
        <v>100</v>
      </c>
      <c r="K50" s="43">
        <v>100</v>
      </c>
      <c r="L50" s="22"/>
      <c r="M50" s="21"/>
    </row>
    <row r="51" spans="1:13" ht="88" customHeight="1" x14ac:dyDescent="0.25">
      <c r="A51" s="8">
        <v>46</v>
      </c>
      <c r="B51" s="9" t="s">
        <v>813</v>
      </c>
      <c r="C51" s="10" t="s">
        <v>814</v>
      </c>
      <c r="D51" s="16" t="s">
        <v>815</v>
      </c>
      <c r="E51" s="17"/>
      <c r="F51" s="13" t="s">
        <v>24</v>
      </c>
      <c r="G51" s="13"/>
      <c r="H51" s="13" t="s">
        <v>92</v>
      </c>
      <c r="I51" s="43">
        <v>10</v>
      </c>
      <c r="J51" s="43">
        <v>30</v>
      </c>
      <c r="K51" s="43">
        <v>30</v>
      </c>
      <c r="L51" s="22" t="s">
        <v>816</v>
      </c>
      <c r="M51" s="21"/>
    </row>
    <row r="52" spans="1:13" ht="57" customHeight="1" x14ac:dyDescent="0.25">
      <c r="A52" s="8">
        <v>47</v>
      </c>
      <c r="B52" s="35" t="s">
        <v>817</v>
      </c>
      <c r="C52" s="36" t="s">
        <v>818</v>
      </c>
      <c r="D52" s="37" t="s">
        <v>819</v>
      </c>
      <c r="E52" s="38"/>
      <c r="F52" s="13" t="s">
        <v>60</v>
      </c>
      <c r="G52" s="13"/>
      <c r="H52" s="13" t="s">
        <v>92</v>
      </c>
      <c r="I52" s="43"/>
      <c r="J52" s="43">
        <v>0</v>
      </c>
      <c r="K52" s="43">
        <v>0</v>
      </c>
      <c r="L52" s="22"/>
      <c r="M52" s="21"/>
    </row>
    <row r="53" spans="1:13" ht="57" customHeight="1" x14ac:dyDescent="0.25">
      <c r="A53" s="8">
        <v>48</v>
      </c>
      <c r="B53" s="14" t="s">
        <v>820</v>
      </c>
      <c r="C53" s="15" t="s">
        <v>821</v>
      </c>
      <c r="D53" s="11" t="s">
        <v>822</v>
      </c>
      <c r="E53" s="12"/>
      <c r="F53" s="13" t="s">
        <v>24</v>
      </c>
      <c r="G53" s="13"/>
      <c r="H53" s="13" t="s">
        <v>92</v>
      </c>
      <c r="I53" s="43" t="s">
        <v>287</v>
      </c>
      <c r="J53" s="43">
        <v>20</v>
      </c>
      <c r="K53" s="43">
        <v>20</v>
      </c>
      <c r="L53" s="22"/>
      <c r="M53" s="21"/>
    </row>
    <row r="54" spans="1:13" ht="159" customHeight="1" x14ac:dyDescent="0.25">
      <c r="A54" s="8">
        <v>49</v>
      </c>
      <c r="B54" s="39" t="s">
        <v>823</v>
      </c>
      <c r="C54" s="27" t="s">
        <v>824</v>
      </c>
      <c r="D54" s="26" t="s">
        <v>825</v>
      </c>
      <c r="E54" s="28"/>
      <c r="F54" s="13" t="s">
        <v>24</v>
      </c>
      <c r="G54" s="13"/>
      <c r="H54" s="13" t="s">
        <v>92</v>
      </c>
      <c r="I54" s="29">
        <v>18</v>
      </c>
      <c r="J54" s="29">
        <v>30</v>
      </c>
      <c r="K54" s="29">
        <v>30</v>
      </c>
      <c r="L54" s="50"/>
      <c r="M54" s="51"/>
    </row>
    <row r="55" spans="1:13" ht="46" customHeight="1" x14ac:dyDescent="0.25">
      <c r="A55" s="8">
        <v>50</v>
      </c>
      <c r="B55" s="21"/>
      <c r="C55" s="22" t="s">
        <v>826</v>
      </c>
      <c r="D55" s="23"/>
      <c r="E55" s="24"/>
      <c r="F55" s="13" t="s">
        <v>24</v>
      </c>
      <c r="G55" s="25"/>
      <c r="H55" s="13" t="s">
        <v>827</v>
      </c>
      <c r="I55" s="43">
        <v>8</v>
      </c>
      <c r="J55" s="43">
        <v>8</v>
      </c>
      <c r="K55" s="43">
        <v>8</v>
      </c>
      <c r="L55" s="22"/>
      <c r="M55" s="21"/>
    </row>
    <row r="56" spans="1:13" ht="46" customHeight="1" x14ac:dyDescent="0.25">
      <c r="A56" s="8">
        <v>51</v>
      </c>
      <c r="B56" s="21"/>
      <c r="C56" s="22" t="s">
        <v>828</v>
      </c>
      <c r="D56" s="23"/>
      <c r="E56" s="24"/>
      <c r="F56" s="13" t="s">
        <v>24</v>
      </c>
      <c r="G56" s="25"/>
      <c r="H56" s="13" t="s">
        <v>827</v>
      </c>
      <c r="I56" s="43">
        <v>11</v>
      </c>
      <c r="J56" s="43">
        <v>11</v>
      </c>
      <c r="K56" s="43">
        <v>11</v>
      </c>
      <c r="L56" s="22"/>
      <c r="M56" s="21"/>
    </row>
    <row r="57" spans="1:13" ht="46" customHeight="1" x14ac:dyDescent="0.25">
      <c r="A57" s="8">
        <v>52</v>
      </c>
      <c r="B57" s="21"/>
      <c r="C57" s="22" t="s">
        <v>829</v>
      </c>
      <c r="D57" s="31"/>
      <c r="E57" s="29"/>
      <c r="F57" s="13" t="s">
        <v>24</v>
      </c>
      <c r="G57" s="13"/>
      <c r="H57" s="13" t="s">
        <v>827</v>
      </c>
      <c r="I57" s="43">
        <v>60</v>
      </c>
      <c r="J57" s="43">
        <v>60</v>
      </c>
      <c r="K57" s="43">
        <v>60</v>
      </c>
      <c r="L57" s="22"/>
      <c r="M57" s="21" t="s">
        <v>269</v>
      </c>
    </row>
    <row r="58" spans="1:13" ht="73" customHeight="1" x14ac:dyDescent="0.25">
      <c r="A58" s="8">
        <v>53</v>
      </c>
      <c r="B58" s="26" t="s">
        <v>830</v>
      </c>
      <c r="C58" s="27" t="s">
        <v>831</v>
      </c>
      <c r="D58" s="26" t="s">
        <v>832</v>
      </c>
      <c r="E58" s="26"/>
      <c r="F58" s="28" t="s">
        <v>24</v>
      </c>
      <c r="G58" s="28"/>
      <c r="H58" s="28" t="s">
        <v>92</v>
      </c>
      <c r="I58" s="28"/>
      <c r="J58" s="28">
        <v>20</v>
      </c>
      <c r="K58" s="28">
        <v>20</v>
      </c>
      <c r="L58" s="26" t="s">
        <v>833</v>
      </c>
      <c r="M58" s="52"/>
    </row>
    <row r="59" spans="1:13" ht="73" customHeight="1" x14ac:dyDescent="0.25">
      <c r="A59" s="8">
        <v>54</v>
      </c>
      <c r="B59" s="26" t="s">
        <v>834</v>
      </c>
      <c r="C59" s="40" t="s">
        <v>835</v>
      </c>
      <c r="D59" s="26" t="s">
        <v>836</v>
      </c>
      <c r="E59" s="26"/>
      <c r="F59" s="28" t="s">
        <v>24</v>
      </c>
      <c r="G59" s="28"/>
      <c r="H59" s="28" t="s">
        <v>92</v>
      </c>
      <c r="I59" s="28"/>
      <c r="J59" s="28">
        <v>6</v>
      </c>
      <c r="K59" s="28">
        <v>6</v>
      </c>
      <c r="L59" s="26" t="s">
        <v>833</v>
      </c>
      <c r="M59" s="52"/>
    </row>
    <row r="60" spans="1:13" ht="73" customHeight="1" x14ac:dyDescent="0.25">
      <c r="A60" s="8">
        <v>55</v>
      </c>
      <c r="B60" s="21"/>
      <c r="C60" s="22" t="s">
        <v>837</v>
      </c>
      <c r="D60" s="23"/>
      <c r="E60" s="29"/>
      <c r="F60" s="13" t="s">
        <v>24</v>
      </c>
      <c r="G60" s="41"/>
      <c r="H60" s="13" t="s">
        <v>745</v>
      </c>
      <c r="I60" s="43">
        <v>2</v>
      </c>
      <c r="J60" s="43">
        <v>2</v>
      </c>
      <c r="K60" s="43">
        <v>2</v>
      </c>
      <c r="L60" s="53" t="s">
        <v>838</v>
      </c>
      <c r="M60" s="54" t="s">
        <v>839</v>
      </c>
    </row>
    <row r="61" spans="1:13" ht="73" customHeight="1" x14ac:dyDescent="0.25">
      <c r="A61" s="8">
        <v>56</v>
      </c>
      <c r="B61" s="21"/>
      <c r="C61" s="22" t="s">
        <v>840</v>
      </c>
      <c r="D61" s="23"/>
      <c r="E61" s="29"/>
      <c r="F61" s="13" t="s">
        <v>60</v>
      </c>
      <c r="G61" s="13" t="s">
        <v>287</v>
      </c>
      <c r="H61" s="13" t="s">
        <v>745</v>
      </c>
      <c r="I61" s="43">
        <v>0</v>
      </c>
      <c r="J61" s="43">
        <v>0</v>
      </c>
      <c r="K61" s="43">
        <v>0</v>
      </c>
      <c r="L61" s="22"/>
      <c r="M61" s="21"/>
    </row>
    <row r="62" spans="1:13" ht="73" customHeight="1" x14ac:dyDescent="0.25">
      <c r="A62" s="8">
        <v>57</v>
      </c>
      <c r="B62" s="9" t="s">
        <v>841</v>
      </c>
      <c r="C62" s="10" t="s">
        <v>230</v>
      </c>
      <c r="D62" s="11" t="s">
        <v>842</v>
      </c>
      <c r="E62" s="12"/>
      <c r="F62" s="13" t="s">
        <v>24</v>
      </c>
      <c r="G62" s="13"/>
      <c r="H62" s="13" t="s">
        <v>23</v>
      </c>
      <c r="I62" s="43">
        <v>20</v>
      </c>
      <c r="J62" s="43">
        <v>20</v>
      </c>
      <c r="K62" s="43">
        <v>20</v>
      </c>
      <c r="L62" s="22" t="s">
        <v>843</v>
      </c>
      <c r="M62" s="21"/>
    </row>
    <row r="63" spans="1:13" ht="199" customHeight="1" x14ac:dyDescent="0.25">
      <c r="A63" s="8">
        <v>58</v>
      </c>
      <c r="B63" s="21" t="s">
        <v>844</v>
      </c>
      <c r="C63" s="22" t="s">
        <v>845</v>
      </c>
      <c r="D63" s="11" t="s">
        <v>846</v>
      </c>
      <c r="E63" s="12"/>
      <c r="F63" s="13" t="s">
        <v>60</v>
      </c>
      <c r="G63" s="13"/>
      <c r="H63" s="13" t="s">
        <v>23</v>
      </c>
      <c r="I63" s="43">
        <v>0</v>
      </c>
      <c r="J63" s="43">
        <v>0</v>
      </c>
      <c r="K63" s="43">
        <v>0</v>
      </c>
      <c r="L63" s="22" t="s">
        <v>847</v>
      </c>
      <c r="M63" s="21"/>
    </row>
    <row r="64" spans="1:13" ht="62" customHeight="1" x14ac:dyDescent="0.25">
      <c r="A64" s="8">
        <v>59</v>
      </c>
      <c r="B64" s="9" t="s">
        <v>848</v>
      </c>
      <c r="C64" s="10" t="s">
        <v>849</v>
      </c>
      <c r="D64" s="11" t="s">
        <v>850</v>
      </c>
      <c r="E64" s="12"/>
      <c r="F64" s="13" t="s">
        <v>60</v>
      </c>
      <c r="G64" s="13"/>
      <c r="H64" s="13" t="s">
        <v>23</v>
      </c>
      <c r="I64" s="43">
        <v>0</v>
      </c>
      <c r="J64" s="43">
        <v>0</v>
      </c>
      <c r="K64" s="43">
        <v>0</v>
      </c>
      <c r="L64" s="22" t="s">
        <v>851</v>
      </c>
      <c r="M64" s="21"/>
    </row>
    <row r="65" spans="1:13" ht="165" customHeight="1" x14ac:dyDescent="0.25">
      <c r="A65" s="8">
        <v>60</v>
      </c>
      <c r="B65" s="14" t="s">
        <v>852</v>
      </c>
      <c r="C65" s="15" t="s">
        <v>853</v>
      </c>
      <c r="D65" s="11" t="s">
        <v>854</v>
      </c>
      <c r="E65" s="17"/>
      <c r="F65" s="13" t="s">
        <v>60</v>
      </c>
      <c r="G65" s="13"/>
      <c r="H65" s="13" t="s">
        <v>23</v>
      </c>
      <c r="I65" s="43">
        <v>0</v>
      </c>
      <c r="J65" s="43">
        <v>0</v>
      </c>
      <c r="K65" s="43">
        <v>0</v>
      </c>
      <c r="L65" s="22"/>
      <c r="M65" s="21"/>
    </row>
    <row r="66" spans="1:13" ht="165" customHeight="1" x14ac:dyDescent="0.25">
      <c r="A66" s="8">
        <v>61</v>
      </c>
      <c r="B66" s="14" t="s">
        <v>855</v>
      </c>
      <c r="C66" s="15" t="s">
        <v>856</v>
      </c>
      <c r="D66" s="11" t="s">
        <v>857</v>
      </c>
      <c r="E66" s="17"/>
      <c r="F66" s="13" t="s">
        <v>60</v>
      </c>
      <c r="G66" s="13"/>
      <c r="H66" s="13" t="s">
        <v>23</v>
      </c>
      <c r="I66" s="43">
        <v>0</v>
      </c>
      <c r="J66" s="43">
        <v>0</v>
      </c>
      <c r="K66" s="43">
        <v>0</v>
      </c>
      <c r="L66" s="22"/>
      <c r="M66" s="21"/>
    </row>
    <row r="67" spans="1:13" ht="165" customHeight="1" x14ac:dyDescent="0.25">
      <c r="A67" s="8">
        <v>62</v>
      </c>
      <c r="B67" s="9" t="s">
        <v>858</v>
      </c>
      <c r="C67" s="10" t="s">
        <v>859</v>
      </c>
      <c r="D67" s="11" t="s">
        <v>860</v>
      </c>
      <c r="E67" s="12"/>
      <c r="F67" s="13" t="s">
        <v>24</v>
      </c>
      <c r="G67" s="13"/>
      <c r="H67" s="13" t="s">
        <v>92</v>
      </c>
      <c r="I67" s="43">
        <v>100</v>
      </c>
      <c r="J67" s="43">
        <v>120</v>
      </c>
      <c r="K67" s="43">
        <v>120</v>
      </c>
      <c r="L67" s="22" t="s">
        <v>861</v>
      </c>
      <c r="M67" s="21"/>
    </row>
    <row r="68" spans="1:13" ht="165" customHeight="1" x14ac:dyDescent="0.25">
      <c r="A68" s="8">
        <v>63</v>
      </c>
      <c r="B68" s="9"/>
      <c r="C68" s="10" t="s">
        <v>862</v>
      </c>
      <c r="D68" s="11" t="s">
        <v>860</v>
      </c>
      <c r="E68" s="12"/>
      <c r="F68" s="13" t="s">
        <v>24</v>
      </c>
      <c r="G68" s="13"/>
      <c r="H68" s="13" t="s">
        <v>92</v>
      </c>
      <c r="I68" s="43">
        <v>115</v>
      </c>
      <c r="J68" s="43">
        <v>138</v>
      </c>
      <c r="K68" s="43">
        <v>138</v>
      </c>
      <c r="L68" s="22"/>
      <c r="M68" s="21"/>
    </row>
    <row r="69" spans="1:13" ht="61" customHeight="1" x14ac:dyDescent="0.25">
      <c r="A69" s="8">
        <v>64</v>
      </c>
      <c r="B69" s="18" t="s">
        <v>863</v>
      </c>
      <c r="C69" s="19" t="s">
        <v>864</v>
      </c>
      <c r="D69" s="11" t="s">
        <v>865</v>
      </c>
      <c r="E69" s="12"/>
      <c r="F69" s="13" t="s">
        <v>24</v>
      </c>
      <c r="G69" s="13"/>
      <c r="H69" s="13" t="s">
        <v>745</v>
      </c>
      <c r="I69" s="43">
        <v>10</v>
      </c>
      <c r="J69" s="43">
        <v>10</v>
      </c>
      <c r="K69" s="43">
        <v>10</v>
      </c>
      <c r="L69" s="22"/>
      <c r="M69" s="21"/>
    </row>
    <row r="70" spans="1:13" ht="75" x14ac:dyDescent="0.25">
      <c r="A70" s="8">
        <v>65</v>
      </c>
      <c r="B70" s="18" t="s">
        <v>866</v>
      </c>
      <c r="C70" s="19" t="s">
        <v>867</v>
      </c>
      <c r="D70" s="23"/>
      <c r="E70" s="12"/>
      <c r="F70" s="13"/>
      <c r="G70" s="13"/>
      <c r="H70" s="13" t="s">
        <v>23</v>
      </c>
      <c r="I70" s="43">
        <v>15</v>
      </c>
      <c r="J70" s="43">
        <v>15</v>
      </c>
      <c r="K70" s="43">
        <v>15</v>
      </c>
      <c r="L70" s="22"/>
      <c r="M70" s="21" t="s">
        <v>868</v>
      </c>
    </row>
    <row r="71" spans="1:13" ht="82" customHeight="1" x14ac:dyDescent="0.25">
      <c r="A71" s="8">
        <v>66</v>
      </c>
      <c r="B71" s="18" t="s">
        <v>869</v>
      </c>
      <c r="C71" s="19" t="s">
        <v>870</v>
      </c>
      <c r="D71" s="11" t="s">
        <v>871</v>
      </c>
      <c r="E71" s="12"/>
      <c r="F71" s="13" t="s">
        <v>24</v>
      </c>
      <c r="G71" s="13"/>
      <c r="H71" s="13" t="s">
        <v>23</v>
      </c>
      <c r="I71" s="43">
        <v>15</v>
      </c>
      <c r="J71" s="43">
        <v>17</v>
      </c>
      <c r="K71" s="43">
        <v>17</v>
      </c>
      <c r="L71" s="22"/>
      <c r="M71" s="21"/>
    </row>
    <row r="72" spans="1:13" ht="75" x14ac:dyDescent="0.25">
      <c r="A72" s="8">
        <v>67</v>
      </c>
      <c r="B72" s="18" t="s">
        <v>872</v>
      </c>
      <c r="C72" s="19" t="s">
        <v>873</v>
      </c>
      <c r="D72" s="23" t="s">
        <v>874</v>
      </c>
      <c r="E72" s="12"/>
      <c r="F72" s="13"/>
      <c r="G72" s="13"/>
      <c r="H72" s="13" t="s">
        <v>23</v>
      </c>
      <c r="I72" s="43">
        <v>6</v>
      </c>
      <c r="J72" s="43">
        <v>6</v>
      </c>
      <c r="K72" s="43">
        <v>6</v>
      </c>
      <c r="L72" s="22"/>
      <c r="M72" s="21" t="s">
        <v>868</v>
      </c>
    </row>
    <row r="73" spans="1:13" ht="26" customHeight="1" x14ac:dyDescent="0.25">
      <c r="A73" s="8">
        <v>68</v>
      </c>
      <c r="B73" s="21"/>
      <c r="C73" s="22" t="s">
        <v>875</v>
      </c>
      <c r="D73" s="23"/>
      <c r="E73" s="29"/>
      <c r="F73" s="13" t="s">
        <v>24</v>
      </c>
      <c r="G73" s="41"/>
      <c r="H73" s="13" t="s">
        <v>745</v>
      </c>
      <c r="I73" s="43">
        <v>5</v>
      </c>
      <c r="J73" s="43">
        <v>5</v>
      </c>
      <c r="K73" s="43">
        <v>5</v>
      </c>
      <c r="L73" s="53"/>
      <c r="M73" s="54"/>
    </row>
    <row r="74" spans="1:13" ht="15" x14ac:dyDescent="0.25">
      <c r="A74" s="8">
        <v>69</v>
      </c>
      <c r="B74" s="21"/>
      <c r="C74" s="22" t="s">
        <v>876</v>
      </c>
      <c r="D74" s="23"/>
      <c r="E74" s="29"/>
      <c r="F74" s="13" t="s">
        <v>24</v>
      </c>
      <c r="G74" s="41"/>
      <c r="H74" s="13" t="s">
        <v>23</v>
      </c>
      <c r="I74" s="43">
        <v>40</v>
      </c>
      <c r="J74" s="43">
        <v>40</v>
      </c>
      <c r="K74" s="43">
        <v>40</v>
      </c>
      <c r="L74" s="53"/>
      <c r="M74" s="54"/>
    </row>
    <row r="75" spans="1:13" ht="121" customHeight="1" x14ac:dyDescent="0.25">
      <c r="A75" s="8">
        <v>70</v>
      </c>
      <c r="B75" s="21" t="s">
        <v>877</v>
      </c>
      <c r="C75" s="22" t="s">
        <v>878</v>
      </c>
      <c r="D75" s="23" t="s">
        <v>879</v>
      </c>
      <c r="E75" s="55"/>
      <c r="F75" s="13" t="s">
        <v>24</v>
      </c>
      <c r="G75" s="13"/>
      <c r="H75" s="13" t="s">
        <v>880</v>
      </c>
      <c r="I75" s="43">
        <v>220</v>
      </c>
      <c r="J75" s="43">
        <v>220</v>
      </c>
      <c r="K75" s="43">
        <v>220</v>
      </c>
      <c r="L75" s="22" t="s">
        <v>881</v>
      </c>
      <c r="M75" s="21" t="s">
        <v>882</v>
      </c>
    </row>
    <row r="76" spans="1:13" ht="121" customHeight="1" x14ac:dyDescent="0.25">
      <c r="A76" s="8">
        <v>71</v>
      </c>
      <c r="B76" s="21" t="s">
        <v>883</v>
      </c>
      <c r="C76" s="22" t="s">
        <v>884</v>
      </c>
      <c r="D76" s="31" t="s">
        <v>885</v>
      </c>
      <c r="E76" s="56"/>
      <c r="F76" s="13" t="s">
        <v>24</v>
      </c>
      <c r="G76" s="57"/>
      <c r="H76" s="13" t="s">
        <v>23</v>
      </c>
      <c r="I76" s="43">
        <v>50</v>
      </c>
      <c r="J76" s="43">
        <v>50</v>
      </c>
      <c r="K76" s="43">
        <v>50</v>
      </c>
      <c r="L76" s="69"/>
      <c r="M76" s="21" t="s">
        <v>269</v>
      </c>
    </row>
    <row r="77" spans="1:13" ht="121" customHeight="1" x14ac:dyDescent="0.25">
      <c r="A77" s="8">
        <v>72</v>
      </c>
      <c r="B77" s="21" t="s">
        <v>886</v>
      </c>
      <c r="C77" s="22" t="s">
        <v>887</v>
      </c>
      <c r="D77" s="31" t="s">
        <v>885</v>
      </c>
      <c r="E77" s="56"/>
      <c r="F77" s="13" t="s">
        <v>24</v>
      </c>
      <c r="G77" s="57"/>
      <c r="H77" s="13" t="s">
        <v>266</v>
      </c>
      <c r="I77" s="43">
        <v>10</v>
      </c>
      <c r="J77" s="43">
        <v>10</v>
      </c>
      <c r="K77" s="43">
        <v>10</v>
      </c>
      <c r="L77" s="69"/>
      <c r="M77" s="21" t="s">
        <v>269</v>
      </c>
    </row>
    <row r="78" spans="1:13" ht="46" customHeight="1" x14ac:dyDescent="0.25">
      <c r="A78" s="8">
        <v>73</v>
      </c>
      <c r="B78" s="21"/>
      <c r="C78" s="22" t="s">
        <v>888</v>
      </c>
      <c r="D78" s="23"/>
      <c r="E78" s="29"/>
      <c r="F78" s="13" t="s">
        <v>60</v>
      </c>
      <c r="G78" s="41"/>
      <c r="H78" s="13" t="s">
        <v>889</v>
      </c>
      <c r="I78" s="43">
        <v>0</v>
      </c>
      <c r="J78" s="43">
        <v>0</v>
      </c>
      <c r="K78" s="43">
        <v>0</v>
      </c>
      <c r="L78" s="53" t="s">
        <v>890</v>
      </c>
      <c r="M78" s="54"/>
    </row>
    <row r="79" spans="1:13" ht="46" customHeight="1" x14ac:dyDescent="0.25">
      <c r="A79" s="8">
        <v>74</v>
      </c>
      <c r="B79" s="21"/>
      <c r="C79" s="22" t="s">
        <v>891</v>
      </c>
      <c r="D79" s="23"/>
      <c r="E79" s="29"/>
      <c r="F79" s="13" t="s">
        <v>60</v>
      </c>
      <c r="G79" s="41"/>
      <c r="H79" s="13" t="s">
        <v>892</v>
      </c>
      <c r="I79" s="43">
        <v>0</v>
      </c>
      <c r="J79" s="43">
        <v>0</v>
      </c>
      <c r="K79" s="43">
        <v>0</v>
      </c>
      <c r="L79" s="53" t="s">
        <v>890</v>
      </c>
      <c r="M79" s="54"/>
    </row>
    <row r="80" spans="1:13" ht="68" customHeight="1" x14ac:dyDescent="0.25">
      <c r="A80" s="8">
        <v>75</v>
      </c>
      <c r="B80" s="39" t="s">
        <v>893</v>
      </c>
      <c r="C80" s="22" t="s">
        <v>894</v>
      </c>
      <c r="D80" s="26" t="s">
        <v>895</v>
      </c>
      <c r="E80" s="29"/>
      <c r="F80" s="13" t="s">
        <v>24</v>
      </c>
      <c r="G80" s="13"/>
      <c r="H80" s="13" t="s">
        <v>23</v>
      </c>
      <c r="I80" s="43">
        <v>20</v>
      </c>
      <c r="J80" s="43">
        <v>20</v>
      </c>
      <c r="K80" s="43">
        <v>20</v>
      </c>
      <c r="L80" s="50"/>
      <c r="M80" s="51"/>
    </row>
    <row r="81" spans="1:13" ht="15" x14ac:dyDescent="0.25">
      <c r="A81" s="8">
        <v>76</v>
      </c>
      <c r="B81" s="51"/>
      <c r="C81" s="22" t="s">
        <v>896</v>
      </c>
      <c r="D81" s="23"/>
      <c r="E81" s="29"/>
      <c r="F81" s="13" t="s">
        <v>60</v>
      </c>
      <c r="G81" s="13"/>
      <c r="H81" s="13" t="s">
        <v>880</v>
      </c>
      <c r="I81" s="43">
        <v>0</v>
      </c>
      <c r="J81" s="43">
        <v>0</v>
      </c>
      <c r="K81" s="43">
        <v>0</v>
      </c>
      <c r="L81" s="50"/>
      <c r="M81" s="51"/>
    </row>
    <row r="82" spans="1:13" ht="81" customHeight="1" x14ac:dyDescent="0.25">
      <c r="A82" s="8">
        <v>77</v>
      </c>
      <c r="B82" s="39" t="s">
        <v>897</v>
      </c>
      <c r="C82" s="27" t="s">
        <v>898</v>
      </c>
      <c r="D82" s="26" t="s">
        <v>899</v>
      </c>
      <c r="E82" s="50"/>
      <c r="F82" s="13" t="s">
        <v>24</v>
      </c>
      <c r="G82" s="13"/>
      <c r="H82" s="13" t="s">
        <v>23</v>
      </c>
      <c r="I82" s="43">
        <v>90</v>
      </c>
      <c r="J82" s="43">
        <v>90</v>
      </c>
      <c r="K82" s="43">
        <v>90</v>
      </c>
      <c r="L82" s="50"/>
      <c r="M82" s="51"/>
    </row>
    <row r="83" spans="1:13" ht="31" customHeight="1" x14ac:dyDescent="0.25">
      <c r="A83" s="8">
        <v>78</v>
      </c>
      <c r="B83" s="58"/>
      <c r="C83" s="15" t="s">
        <v>900</v>
      </c>
      <c r="D83" s="16"/>
      <c r="E83" s="17"/>
      <c r="F83" s="13" t="s">
        <v>60</v>
      </c>
      <c r="G83" s="13"/>
      <c r="H83" s="13" t="s">
        <v>827</v>
      </c>
      <c r="I83" s="43">
        <v>0</v>
      </c>
      <c r="J83" s="43">
        <v>0</v>
      </c>
      <c r="K83" s="43">
        <v>0</v>
      </c>
      <c r="L83" s="22"/>
      <c r="M83" s="29"/>
    </row>
    <row r="84" spans="1:13" s="2" customFormat="1" ht="21" x14ac:dyDescent="0.25">
      <c r="A84" s="161" t="s">
        <v>901</v>
      </c>
      <c r="B84" s="162"/>
      <c r="C84" s="161"/>
      <c r="D84" s="161"/>
      <c r="E84" s="161"/>
      <c r="F84" s="161"/>
      <c r="G84" s="161"/>
      <c r="H84" s="161"/>
      <c r="I84" s="161"/>
      <c r="J84" s="161"/>
      <c r="K84" s="161"/>
      <c r="L84" s="161"/>
      <c r="M84" s="162"/>
    </row>
    <row r="85" spans="1:13" s="3" customFormat="1" ht="15" x14ac:dyDescent="0.25">
      <c r="A85" s="59">
        <v>1</v>
      </c>
      <c r="B85" s="60"/>
      <c r="C85" s="61" t="s">
        <v>902</v>
      </c>
      <c r="D85" s="59"/>
      <c r="E85" s="59"/>
      <c r="F85" s="62" t="s">
        <v>24</v>
      </c>
      <c r="G85" s="63"/>
      <c r="H85" s="64" t="s">
        <v>23</v>
      </c>
      <c r="I85" s="70">
        <v>60</v>
      </c>
      <c r="J85" s="70">
        <v>60</v>
      </c>
      <c r="K85" s="70">
        <v>60</v>
      </c>
      <c r="L85" s="59"/>
      <c r="M85" s="59"/>
    </row>
    <row r="86" spans="1:13" s="3" customFormat="1" ht="15" x14ac:dyDescent="0.25">
      <c r="A86" s="59">
        <v>2</v>
      </c>
      <c r="B86" s="60"/>
      <c r="C86" s="61" t="s">
        <v>903</v>
      </c>
      <c r="D86" s="59"/>
      <c r="E86" s="59"/>
      <c r="F86" s="62" t="s">
        <v>24</v>
      </c>
      <c r="G86" s="63"/>
      <c r="H86" s="64" t="s">
        <v>23</v>
      </c>
      <c r="I86" s="70">
        <v>10</v>
      </c>
      <c r="J86" s="70">
        <v>10</v>
      </c>
      <c r="K86" s="70">
        <v>10</v>
      </c>
      <c r="L86" s="59"/>
      <c r="M86" s="59"/>
    </row>
    <row r="87" spans="1:13" s="3" customFormat="1" ht="15" x14ac:dyDescent="0.25">
      <c r="A87" s="59">
        <v>3</v>
      </c>
      <c r="B87" s="60"/>
      <c r="C87" s="61" t="s">
        <v>904</v>
      </c>
      <c r="D87" s="59"/>
      <c r="E87" s="59"/>
      <c r="F87" s="62" t="s">
        <v>24</v>
      </c>
      <c r="G87" s="63"/>
      <c r="H87" s="64" t="s">
        <v>23</v>
      </c>
      <c r="I87" s="70">
        <v>180</v>
      </c>
      <c r="J87" s="70">
        <v>180</v>
      </c>
      <c r="K87" s="70">
        <v>180</v>
      </c>
      <c r="L87" s="59"/>
      <c r="M87" s="59"/>
    </row>
    <row r="88" spans="1:13" s="3" customFormat="1" ht="15" x14ac:dyDescent="0.25">
      <c r="A88" s="59">
        <v>4</v>
      </c>
      <c r="B88" s="60"/>
      <c r="C88" s="61" t="s">
        <v>905</v>
      </c>
      <c r="D88" s="59"/>
      <c r="E88" s="59"/>
      <c r="F88" s="64" t="s">
        <v>24</v>
      </c>
      <c r="G88" s="63"/>
      <c r="H88" s="64" t="s">
        <v>23</v>
      </c>
      <c r="I88" s="70">
        <v>25</v>
      </c>
      <c r="J88" s="70">
        <v>25</v>
      </c>
      <c r="K88" s="70">
        <v>25</v>
      </c>
      <c r="L88" s="59"/>
      <c r="M88" s="59"/>
    </row>
    <row r="89" spans="1:13" s="3" customFormat="1" ht="15" x14ac:dyDescent="0.25">
      <c r="A89" s="59">
        <v>5</v>
      </c>
      <c r="B89" s="60"/>
      <c r="C89" s="61" t="s">
        <v>906</v>
      </c>
      <c r="D89" s="59"/>
      <c r="E89" s="59"/>
      <c r="F89" s="62" t="s">
        <v>24</v>
      </c>
      <c r="G89" s="63"/>
      <c r="H89" s="64" t="s">
        <v>23</v>
      </c>
      <c r="I89" s="70">
        <v>5</v>
      </c>
      <c r="J89" s="70">
        <v>5</v>
      </c>
      <c r="K89" s="70">
        <v>5</v>
      </c>
      <c r="L89" s="59"/>
      <c r="M89" s="59"/>
    </row>
    <row r="90" spans="1:13" s="4" customFormat="1" ht="15" x14ac:dyDescent="0.25">
      <c r="A90" s="59">
        <v>6</v>
      </c>
      <c r="B90" s="65"/>
      <c r="C90" s="61" t="s">
        <v>907</v>
      </c>
      <c r="D90" s="66"/>
      <c r="E90" s="66"/>
      <c r="F90" s="62" t="s">
        <v>24</v>
      </c>
      <c r="G90" s="63"/>
      <c r="H90" s="64" t="s">
        <v>23</v>
      </c>
      <c r="I90" s="70">
        <v>3</v>
      </c>
      <c r="J90" s="70">
        <v>3</v>
      </c>
      <c r="K90" s="70">
        <v>3</v>
      </c>
      <c r="L90" s="66"/>
      <c r="M90" s="66"/>
    </row>
    <row r="91" spans="1:13" s="4" customFormat="1" ht="15" x14ac:dyDescent="0.25">
      <c r="A91" s="59">
        <v>7</v>
      </c>
      <c r="B91" s="65"/>
      <c r="C91" s="61" t="s">
        <v>908</v>
      </c>
      <c r="D91" s="66"/>
      <c r="E91" s="66"/>
      <c r="F91" s="62" t="s">
        <v>24</v>
      </c>
      <c r="G91" s="63"/>
      <c r="H91" s="64" t="s">
        <v>23</v>
      </c>
      <c r="I91" s="70">
        <v>2</v>
      </c>
      <c r="J91" s="70">
        <v>2</v>
      </c>
      <c r="K91" s="70">
        <v>2</v>
      </c>
      <c r="L91" s="66"/>
      <c r="M91" s="66"/>
    </row>
    <row r="92" spans="1:13" s="3" customFormat="1" ht="30" x14ac:dyDescent="0.25">
      <c r="A92" s="59">
        <v>8</v>
      </c>
      <c r="B92" s="60"/>
      <c r="C92" s="61" t="s">
        <v>909</v>
      </c>
      <c r="D92" s="59"/>
      <c r="E92" s="59"/>
      <c r="F92" s="62" t="s">
        <v>24</v>
      </c>
      <c r="G92" s="63"/>
      <c r="H92" s="64" t="s">
        <v>23</v>
      </c>
      <c r="I92" s="70">
        <v>6</v>
      </c>
      <c r="J92" s="70">
        <v>6</v>
      </c>
      <c r="K92" s="70">
        <v>6</v>
      </c>
      <c r="L92" s="71" t="s">
        <v>910</v>
      </c>
      <c r="M92" s="59"/>
    </row>
    <row r="93" spans="1:13" s="3" customFormat="1" ht="15" x14ac:dyDescent="0.25">
      <c r="A93" s="59">
        <v>9</v>
      </c>
      <c r="B93" s="60"/>
      <c r="C93" s="61" t="s">
        <v>911</v>
      </c>
      <c r="D93" s="64"/>
      <c r="E93" s="67"/>
      <c r="F93" s="62" t="s">
        <v>24</v>
      </c>
      <c r="G93" s="63"/>
      <c r="H93" s="64" t="s">
        <v>23</v>
      </c>
      <c r="I93" s="70">
        <v>3.5</v>
      </c>
      <c r="J93" s="70">
        <v>3.5</v>
      </c>
      <c r="K93" s="70">
        <v>3.5</v>
      </c>
      <c r="L93" s="72"/>
      <c r="M93" s="59"/>
    </row>
    <row r="94" spans="1:13" s="3" customFormat="1" ht="15" x14ac:dyDescent="0.25">
      <c r="A94" s="59">
        <v>10</v>
      </c>
      <c r="B94" s="60"/>
      <c r="C94" s="61" t="s">
        <v>912</v>
      </c>
      <c r="D94" s="64"/>
      <c r="E94" s="67"/>
      <c r="F94" s="62" t="s">
        <v>24</v>
      </c>
      <c r="G94" s="63"/>
      <c r="H94" s="64" t="s">
        <v>23</v>
      </c>
      <c r="I94" s="70">
        <v>5</v>
      </c>
      <c r="J94" s="70">
        <v>5</v>
      </c>
      <c r="K94" s="70">
        <v>5</v>
      </c>
      <c r="L94" s="72" t="s">
        <v>287</v>
      </c>
      <c r="M94" s="59"/>
    </row>
    <row r="95" spans="1:13" s="3" customFormat="1" ht="15" x14ac:dyDescent="0.25">
      <c r="A95" s="59">
        <v>11</v>
      </c>
      <c r="B95" s="60"/>
      <c r="C95" s="68" t="s">
        <v>913</v>
      </c>
      <c r="D95" s="64"/>
      <c r="E95" s="67"/>
      <c r="F95" s="62" t="s">
        <v>24</v>
      </c>
      <c r="G95" s="63"/>
      <c r="H95" s="64" t="s">
        <v>23</v>
      </c>
      <c r="I95" s="70">
        <v>6</v>
      </c>
      <c r="J95" s="70">
        <v>6</v>
      </c>
      <c r="K95" s="70">
        <v>6</v>
      </c>
      <c r="L95" s="72"/>
      <c r="M95" s="59"/>
    </row>
    <row r="96" spans="1:13" s="3" customFormat="1" ht="15" x14ac:dyDescent="0.25">
      <c r="A96" s="59">
        <v>12</v>
      </c>
      <c r="B96" s="60"/>
      <c r="C96" s="68" t="s">
        <v>914</v>
      </c>
      <c r="D96" s="64"/>
      <c r="E96" s="67"/>
      <c r="F96" s="62" t="s">
        <v>24</v>
      </c>
      <c r="G96" s="63"/>
      <c r="H96" s="64" t="s">
        <v>23</v>
      </c>
      <c r="I96" s="70">
        <v>15</v>
      </c>
      <c r="J96" s="70">
        <v>15</v>
      </c>
      <c r="K96" s="70">
        <v>15</v>
      </c>
      <c r="L96" s="72"/>
      <c r="M96" s="59"/>
    </row>
    <row r="97" spans="1:13" s="3" customFormat="1" ht="15" x14ac:dyDescent="0.25">
      <c r="A97" s="59">
        <v>13</v>
      </c>
      <c r="B97" s="60"/>
      <c r="C97" s="61" t="s">
        <v>915</v>
      </c>
      <c r="D97" s="64"/>
      <c r="E97" s="67"/>
      <c r="F97" s="62" t="s">
        <v>24</v>
      </c>
      <c r="G97" s="63"/>
      <c r="H97" s="64" t="s">
        <v>23</v>
      </c>
      <c r="I97" s="70">
        <v>3</v>
      </c>
      <c r="J97" s="70">
        <v>3</v>
      </c>
      <c r="K97" s="70">
        <v>3</v>
      </c>
      <c r="L97" s="72" t="s">
        <v>916</v>
      </c>
      <c r="M97" s="59"/>
    </row>
    <row r="98" spans="1:13" s="3" customFormat="1" ht="15" x14ac:dyDescent="0.25">
      <c r="A98" s="59">
        <v>14</v>
      </c>
      <c r="B98" s="60"/>
      <c r="C98" s="61" t="s">
        <v>917</v>
      </c>
      <c r="D98" s="64"/>
      <c r="E98" s="67"/>
      <c r="F98" s="62" t="s">
        <v>24</v>
      </c>
      <c r="G98" s="63"/>
      <c r="H98" s="64" t="s">
        <v>23</v>
      </c>
      <c r="I98" s="70">
        <v>2.5</v>
      </c>
      <c r="J98" s="70">
        <v>2.5</v>
      </c>
      <c r="K98" s="70">
        <v>2.5</v>
      </c>
      <c r="L98" s="72"/>
      <c r="M98" s="59"/>
    </row>
    <row r="99" spans="1:13" s="3" customFormat="1" ht="15" x14ac:dyDescent="0.25">
      <c r="A99" s="59">
        <v>15</v>
      </c>
      <c r="B99" s="60"/>
      <c r="C99" s="61" t="s">
        <v>918</v>
      </c>
      <c r="D99" s="59"/>
      <c r="E99" s="59"/>
      <c r="F99" s="62" t="s">
        <v>60</v>
      </c>
      <c r="G99" s="64" t="s">
        <v>287</v>
      </c>
      <c r="H99" s="64" t="s">
        <v>23</v>
      </c>
      <c r="I99" s="70">
        <v>0</v>
      </c>
      <c r="J99" s="70">
        <v>0</v>
      </c>
      <c r="K99" s="70">
        <v>0</v>
      </c>
      <c r="L99" s="59"/>
      <c r="M99" s="59"/>
    </row>
    <row r="100" spans="1:13" s="3" customFormat="1" ht="15" x14ac:dyDescent="0.25">
      <c r="A100" s="59">
        <v>16</v>
      </c>
      <c r="B100" s="60"/>
      <c r="C100" s="61" t="s">
        <v>919</v>
      </c>
      <c r="D100" s="59"/>
      <c r="E100" s="59"/>
      <c r="F100" s="62" t="s">
        <v>24</v>
      </c>
      <c r="G100" s="63"/>
      <c r="H100" s="64" t="s">
        <v>23</v>
      </c>
      <c r="I100" s="70">
        <v>10</v>
      </c>
      <c r="J100" s="70">
        <v>10</v>
      </c>
      <c r="K100" s="70">
        <v>10</v>
      </c>
      <c r="L100" s="59"/>
      <c r="M100" s="59"/>
    </row>
    <row r="101" spans="1:13" s="3" customFormat="1" ht="30" x14ac:dyDescent="0.25">
      <c r="A101" s="59">
        <v>17</v>
      </c>
      <c r="B101" s="60"/>
      <c r="C101" s="61" t="s">
        <v>920</v>
      </c>
      <c r="D101" s="59"/>
      <c r="E101" s="59"/>
      <c r="F101" s="62" t="s">
        <v>60</v>
      </c>
      <c r="G101" s="64" t="s">
        <v>287</v>
      </c>
      <c r="H101" s="64" t="s">
        <v>921</v>
      </c>
      <c r="I101" s="70">
        <v>0</v>
      </c>
      <c r="J101" s="70">
        <v>0</v>
      </c>
      <c r="K101" s="70">
        <v>0</v>
      </c>
      <c r="L101" s="59"/>
      <c r="M101" s="59"/>
    </row>
    <row r="102" spans="1:13" s="3" customFormat="1" ht="30" x14ac:dyDescent="0.25">
      <c r="A102" s="59">
        <v>18</v>
      </c>
      <c r="B102" s="60"/>
      <c r="C102" s="61" t="s">
        <v>922</v>
      </c>
      <c r="D102" s="59"/>
      <c r="E102" s="59"/>
      <c r="F102" s="62" t="s">
        <v>60</v>
      </c>
      <c r="G102" s="64" t="s">
        <v>287</v>
      </c>
      <c r="H102" s="64" t="s">
        <v>921</v>
      </c>
      <c r="I102" s="70">
        <v>0</v>
      </c>
      <c r="J102" s="70">
        <v>0</v>
      </c>
      <c r="K102" s="70">
        <v>0</v>
      </c>
      <c r="L102" s="59"/>
      <c r="M102" s="59"/>
    </row>
    <row r="103" spans="1:13" s="3" customFormat="1" ht="30" x14ac:dyDescent="0.25">
      <c r="A103" s="59">
        <v>19</v>
      </c>
      <c r="B103" s="60"/>
      <c r="C103" s="61" t="s">
        <v>923</v>
      </c>
      <c r="D103" s="59"/>
      <c r="E103" s="59"/>
      <c r="F103" s="62" t="s">
        <v>60</v>
      </c>
      <c r="G103" s="64" t="s">
        <v>287</v>
      </c>
      <c r="H103" s="64" t="s">
        <v>23</v>
      </c>
      <c r="I103" s="70">
        <v>0</v>
      </c>
      <c r="J103" s="70">
        <v>0</v>
      </c>
      <c r="K103" s="70">
        <v>0</v>
      </c>
      <c r="L103" s="59"/>
      <c r="M103" s="59"/>
    </row>
    <row r="104" spans="1:13" s="3" customFormat="1" ht="30" x14ac:dyDescent="0.25">
      <c r="A104" s="59">
        <v>20</v>
      </c>
      <c r="B104" s="60"/>
      <c r="C104" s="61" t="s">
        <v>924</v>
      </c>
      <c r="D104" s="59"/>
      <c r="E104" s="59"/>
      <c r="F104" s="62" t="s">
        <v>24</v>
      </c>
      <c r="G104" s="63"/>
      <c r="H104" s="64" t="s">
        <v>921</v>
      </c>
      <c r="I104" s="70">
        <v>30</v>
      </c>
      <c r="J104" s="70">
        <v>30</v>
      </c>
      <c r="K104" s="70">
        <v>30</v>
      </c>
      <c r="L104" s="72" t="s">
        <v>925</v>
      </c>
      <c r="M104" s="59"/>
    </row>
    <row r="105" spans="1:13" s="3" customFormat="1" ht="15" x14ac:dyDescent="0.25">
      <c r="A105" s="59">
        <v>21</v>
      </c>
      <c r="B105" s="60"/>
      <c r="C105" s="61" t="s">
        <v>926</v>
      </c>
      <c r="D105" s="59"/>
      <c r="E105" s="59"/>
      <c r="F105" s="62" t="s">
        <v>24</v>
      </c>
      <c r="G105" s="63"/>
      <c r="H105" s="64" t="s">
        <v>921</v>
      </c>
      <c r="I105" s="70">
        <v>150</v>
      </c>
      <c r="J105" s="70">
        <v>400</v>
      </c>
      <c r="K105" s="70">
        <v>400</v>
      </c>
      <c r="L105" s="72"/>
      <c r="M105" s="59"/>
    </row>
    <row r="106" spans="1:13" s="3" customFormat="1" ht="15" x14ac:dyDescent="0.25">
      <c r="A106" s="59">
        <v>22</v>
      </c>
      <c r="B106" s="60"/>
      <c r="C106" s="61" t="s">
        <v>927</v>
      </c>
      <c r="D106" s="59"/>
      <c r="E106" s="59"/>
      <c r="F106" s="64" t="s">
        <v>24</v>
      </c>
      <c r="G106" s="63"/>
      <c r="H106" s="64" t="s">
        <v>23</v>
      </c>
      <c r="I106" s="73">
        <v>15</v>
      </c>
      <c r="J106" s="73">
        <v>15</v>
      </c>
      <c r="K106" s="73">
        <v>15</v>
      </c>
      <c r="L106" s="72" t="s">
        <v>928</v>
      </c>
      <c r="M106" s="59"/>
    </row>
    <row r="107" spans="1:13" s="3" customFormat="1" ht="30" x14ac:dyDescent="0.25">
      <c r="A107" s="59">
        <v>23</v>
      </c>
      <c r="B107" s="60"/>
      <c r="C107" s="61" t="s">
        <v>929</v>
      </c>
      <c r="D107" s="59"/>
      <c r="E107" s="59"/>
      <c r="F107" s="62" t="s">
        <v>24</v>
      </c>
      <c r="G107" s="63"/>
      <c r="H107" s="64" t="s">
        <v>921</v>
      </c>
      <c r="I107" s="70">
        <v>500</v>
      </c>
      <c r="J107" s="70">
        <v>500</v>
      </c>
      <c r="K107" s="70">
        <v>500</v>
      </c>
      <c r="L107" s="59"/>
      <c r="M107" s="59"/>
    </row>
    <row r="108" spans="1:13" s="3" customFormat="1" ht="30" x14ac:dyDescent="0.25">
      <c r="A108" s="59">
        <v>24</v>
      </c>
      <c r="B108" s="60"/>
      <c r="C108" s="61" t="s">
        <v>930</v>
      </c>
      <c r="D108" s="59"/>
      <c r="E108" s="59"/>
      <c r="F108" s="62" t="s">
        <v>24</v>
      </c>
      <c r="G108" s="63"/>
      <c r="H108" s="64" t="s">
        <v>921</v>
      </c>
      <c r="I108" s="70">
        <v>300</v>
      </c>
      <c r="J108" s="70">
        <v>800</v>
      </c>
      <c r="K108" s="70">
        <v>800</v>
      </c>
      <c r="L108" s="59"/>
      <c r="M108" s="59"/>
    </row>
    <row r="109" spans="1:13" s="3" customFormat="1" ht="15" x14ac:dyDescent="0.25">
      <c r="A109" s="59">
        <v>25</v>
      </c>
      <c r="B109" s="60"/>
      <c r="C109" s="61" t="s">
        <v>931</v>
      </c>
      <c r="D109" s="59"/>
      <c r="E109" s="59"/>
      <c r="F109" s="62" t="s">
        <v>24</v>
      </c>
      <c r="G109" s="63"/>
      <c r="H109" s="64" t="s">
        <v>921</v>
      </c>
      <c r="I109" s="70">
        <v>300</v>
      </c>
      <c r="J109" s="70">
        <v>800</v>
      </c>
      <c r="K109" s="70">
        <v>800</v>
      </c>
      <c r="L109" s="59"/>
      <c r="M109" s="59"/>
    </row>
    <row r="110" spans="1:13" s="3" customFormat="1" ht="15" x14ac:dyDescent="0.25">
      <c r="A110" s="59">
        <v>26</v>
      </c>
      <c r="B110" s="60"/>
      <c r="C110" s="61" t="s">
        <v>932</v>
      </c>
      <c r="D110" s="59"/>
      <c r="E110" s="59"/>
      <c r="F110" s="62" t="s">
        <v>24</v>
      </c>
      <c r="G110" s="63"/>
      <c r="H110" s="64" t="s">
        <v>921</v>
      </c>
      <c r="I110" s="70">
        <v>200</v>
      </c>
      <c r="J110" s="70">
        <v>600</v>
      </c>
      <c r="K110" s="70">
        <v>600</v>
      </c>
      <c r="L110" s="59"/>
      <c r="M110" s="59"/>
    </row>
    <row r="111" spans="1:13" s="3" customFormat="1" ht="15" x14ac:dyDescent="0.25">
      <c r="A111" s="59">
        <v>27</v>
      </c>
      <c r="B111" s="60"/>
      <c r="C111" s="61" t="s">
        <v>933</v>
      </c>
      <c r="D111" s="59"/>
      <c r="E111" s="59"/>
      <c r="F111" s="62" t="s">
        <v>24</v>
      </c>
      <c r="G111" s="63"/>
      <c r="H111" s="64" t="s">
        <v>921</v>
      </c>
      <c r="I111" s="70">
        <v>300</v>
      </c>
      <c r="J111" s="70">
        <v>800</v>
      </c>
      <c r="K111" s="70">
        <v>800</v>
      </c>
      <c r="L111" s="59"/>
      <c r="M111" s="59"/>
    </row>
    <row r="112" spans="1:13" s="3" customFormat="1" ht="15" x14ac:dyDescent="0.25">
      <c r="A112" s="59">
        <v>28</v>
      </c>
      <c r="B112" s="60"/>
      <c r="C112" s="61" t="s">
        <v>934</v>
      </c>
      <c r="D112" s="59"/>
      <c r="E112" s="59"/>
      <c r="F112" s="62" t="s">
        <v>24</v>
      </c>
      <c r="G112" s="63"/>
      <c r="H112" s="64" t="s">
        <v>921</v>
      </c>
      <c r="I112" s="70">
        <v>800</v>
      </c>
      <c r="J112" s="70">
        <v>1500</v>
      </c>
      <c r="K112" s="70">
        <v>1500</v>
      </c>
      <c r="L112" s="59"/>
      <c r="M112" s="59"/>
    </row>
    <row r="113" spans="1:13" s="3" customFormat="1" ht="15" x14ac:dyDescent="0.25">
      <c r="A113" s="59">
        <v>29</v>
      </c>
      <c r="B113" s="60"/>
      <c r="C113" s="61" t="s">
        <v>935</v>
      </c>
      <c r="D113" s="59"/>
      <c r="E113" s="59"/>
      <c r="F113" s="62" t="s">
        <v>24</v>
      </c>
      <c r="G113" s="63"/>
      <c r="H113" s="64" t="s">
        <v>921</v>
      </c>
      <c r="I113" s="70">
        <v>200</v>
      </c>
      <c r="J113" s="70">
        <v>600</v>
      </c>
      <c r="K113" s="70">
        <v>600</v>
      </c>
      <c r="L113" s="59"/>
      <c r="M113" s="59"/>
    </row>
    <row r="114" spans="1:13" s="3" customFormat="1" ht="15" x14ac:dyDescent="0.25">
      <c r="A114" s="59">
        <v>30</v>
      </c>
      <c r="B114" s="60"/>
      <c r="C114" s="61" t="s">
        <v>936</v>
      </c>
      <c r="D114" s="59"/>
      <c r="E114" s="59"/>
      <c r="F114" s="62" t="s">
        <v>24</v>
      </c>
      <c r="G114" s="63"/>
      <c r="H114" s="64" t="s">
        <v>921</v>
      </c>
      <c r="I114" s="70">
        <v>800</v>
      </c>
      <c r="J114" s="70">
        <v>1500</v>
      </c>
      <c r="K114" s="70">
        <v>1500</v>
      </c>
      <c r="L114" s="59"/>
      <c r="M114" s="59"/>
    </row>
    <row r="115" spans="1:13" s="3" customFormat="1" ht="15" x14ac:dyDescent="0.25">
      <c r="A115" s="59">
        <v>31</v>
      </c>
      <c r="B115" s="60"/>
      <c r="C115" s="61" t="s">
        <v>937</v>
      </c>
      <c r="D115" s="59"/>
      <c r="E115" s="59"/>
      <c r="F115" s="62" t="s">
        <v>24</v>
      </c>
      <c r="G115" s="63"/>
      <c r="H115" s="64" t="s">
        <v>921</v>
      </c>
      <c r="I115" s="70">
        <v>1200</v>
      </c>
      <c r="J115" s="70">
        <v>3000</v>
      </c>
      <c r="K115" s="70">
        <v>3000</v>
      </c>
      <c r="L115" s="59"/>
      <c r="M115" s="59"/>
    </row>
    <row r="116" spans="1:13" s="3" customFormat="1" ht="30" x14ac:dyDescent="0.25">
      <c r="A116" s="59">
        <v>32</v>
      </c>
      <c r="B116" s="60"/>
      <c r="C116" s="61" t="s">
        <v>938</v>
      </c>
      <c r="D116" s="59"/>
      <c r="E116" s="59"/>
      <c r="F116" s="62" t="s">
        <v>24</v>
      </c>
      <c r="G116" s="63"/>
      <c r="H116" s="64" t="s">
        <v>921</v>
      </c>
      <c r="I116" s="70">
        <v>1200</v>
      </c>
      <c r="J116" s="70">
        <v>3000</v>
      </c>
      <c r="K116" s="70">
        <v>3000</v>
      </c>
      <c r="L116" s="59"/>
      <c r="M116" s="59"/>
    </row>
    <row r="117" spans="1:13" s="3" customFormat="1" ht="15" x14ac:dyDescent="0.25">
      <c r="A117" s="59">
        <v>33</v>
      </c>
      <c r="B117" s="60"/>
      <c r="C117" s="61" t="s">
        <v>939</v>
      </c>
      <c r="D117" s="59"/>
      <c r="E117" s="59"/>
      <c r="F117" s="62" t="s">
        <v>24</v>
      </c>
      <c r="G117" s="63"/>
      <c r="H117" s="64" t="s">
        <v>921</v>
      </c>
      <c r="I117" s="70">
        <v>200</v>
      </c>
      <c r="J117" s="70">
        <v>600</v>
      </c>
      <c r="K117" s="70">
        <v>600</v>
      </c>
      <c r="L117" s="59"/>
      <c r="M117" s="59"/>
    </row>
    <row r="118" spans="1:13" s="3" customFormat="1" ht="15" x14ac:dyDescent="0.25">
      <c r="A118" s="59">
        <v>34</v>
      </c>
      <c r="B118" s="60"/>
      <c r="C118" s="61" t="s">
        <v>940</v>
      </c>
      <c r="D118" s="59"/>
      <c r="E118" s="59"/>
      <c r="F118" s="62" t="s">
        <v>24</v>
      </c>
      <c r="G118" s="63"/>
      <c r="H118" s="64" t="s">
        <v>921</v>
      </c>
      <c r="I118" s="70">
        <v>150</v>
      </c>
      <c r="J118" s="70">
        <v>400</v>
      </c>
      <c r="K118" s="70">
        <v>400</v>
      </c>
      <c r="L118" s="59"/>
      <c r="M118" s="59"/>
    </row>
    <row r="119" spans="1:13" s="3" customFormat="1" ht="15" x14ac:dyDescent="0.25">
      <c r="A119" s="59">
        <v>35</v>
      </c>
      <c r="B119" s="60"/>
      <c r="C119" s="61" t="s">
        <v>941</v>
      </c>
      <c r="D119" s="59"/>
      <c r="E119" s="59"/>
      <c r="F119" s="62" t="s">
        <v>24</v>
      </c>
      <c r="G119" s="63"/>
      <c r="H119" s="64" t="s">
        <v>921</v>
      </c>
      <c r="I119" s="70">
        <v>300</v>
      </c>
      <c r="J119" s="70">
        <v>800</v>
      </c>
      <c r="K119" s="70">
        <v>800</v>
      </c>
      <c r="L119" s="59"/>
      <c r="M119" s="59"/>
    </row>
    <row r="120" spans="1:13" s="3" customFormat="1" ht="30" x14ac:dyDescent="0.25">
      <c r="A120" s="59">
        <v>36</v>
      </c>
      <c r="B120" s="60"/>
      <c r="C120" s="61" t="s">
        <v>942</v>
      </c>
      <c r="D120" s="59"/>
      <c r="E120" s="59"/>
      <c r="F120" s="62" t="s">
        <v>24</v>
      </c>
      <c r="G120" s="63"/>
      <c r="H120" s="64" t="s">
        <v>921</v>
      </c>
      <c r="I120" s="70">
        <v>1200</v>
      </c>
      <c r="J120" s="70">
        <v>3000</v>
      </c>
      <c r="K120" s="70">
        <v>3000</v>
      </c>
      <c r="L120" s="59"/>
      <c r="M120" s="59"/>
    </row>
    <row r="121" spans="1:13" s="3" customFormat="1" ht="15" x14ac:dyDescent="0.25">
      <c r="A121" s="59">
        <v>37</v>
      </c>
      <c r="B121" s="60"/>
      <c r="C121" s="61" t="s">
        <v>943</v>
      </c>
      <c r="D121" s="59"/>
      <c r="E121" s="59"/>
      <c r="F121" s="62" t="s">
        <v>24</v>
      </c>
      <c r="G121" s="63"/>
      <c r="H121" s="64" t="s">
        <v>921</v>
      </c>
      <c r="I121" s="70">
        <v>500</v>
      </c>
      <c r="J121" s="70">
        <v>1000</v>
      </c>
      <c r="K121" s="70">
        <v>1000</v>
      </c>
      <c r="L121" s="59"/>
      <c r="M121" s="59"/>
    </row>
    <row r="122" spans="1:13" s="3" customFormat="1" ht="30" x14ac:dyDescent="0.25">
      <c r="A122" s="59">
        <v>38</v>
      </c>
      <c r="B122" s="60"/>
      <c r="C122" s="61" t="s">
        <v>944</v>
      </c>
      <c r="D122" s="59"/>
      <c r="E122" s="59"/>
      <c r="F122" s="62" t="s">
        <v>24</v>
      </c>
      <c r="G122" s="63"/>
      <c r="H122" s="64" t="s">
        <v>921</v>
      </c>
      <c r="I122" s="70">
        <v>1200</v>
      </c>
      <c r="J122" s="70">
        <v>3000</v>
      </c>
      <c r="K122" s="70">
        <v>3000</v>
      </c>
      <c r="L122" s="59"/>
      <c r="M122" s="59"/>
    </row>
    <row r="123" spans="1:13" s="3" customFormat="1" ht="15" x14ac:dyDescent="0.25">
      <c r="A123" s="59">
        <v>39</v>
      </c>
      <c r="B123" s="60"/>
      <c r="C123" s="61" t="s">
        <v>945</v>
      </c>
      <c r="D123" s="59"/>
      <c r="E123" s="59"/>
      <c r="F123" s="62" t="s">
        <v>24</v>
      </c>
      <c r="G123" s="63"/>
      <c r="H123" s="64" t="s">
        <v>921</v>
      </c>
      <c r="I123" s="70">
        <v>1200</v>
      </c>
      <c r="J123" s="70">
        <v>3000</v>
      </c>
      <c r="K123" s="70">
        <v>3000</v>
      </c>
      <c r="L123" s="59"/>
      <c r="M123" s="59"/>
    </row>
    <row r="124" spans="1:13" s="3" customFormat="1" ht="15" x14ac:dyDescent="0.25">
      <c r="A124" s="59">
        <v>40</v>
      </c>
      <c r="B124" s="60"/>
      <c r="C124" s="61" t="s">
        <v>946</v>
      </c>
      <c r="D124" s="59"/>
      <c r="E124" s="59"/>
      <c r="F124" s="62" t="s">
        <v>24</v>
      </c>
      <c r="G124" s="63"/>
      <c r="H124" s="64" t="s">
        <v>921</v>
      </c>
      <c r="I124" s="70">
        <v>300</v>
      </c>
      <c r="J124" s="70">
        <v>800</v>
      </c>
      <c r="K124" s="70">
        <v>800</v>
      </c>
      <c r="L124" s="59"/>
      <c r="M124" s="59"/>
    </row>
    <row r="125" spans="1:13" s="3" customFormat="1" ht="15" x14ac:dyDescent="0.25">
      <c r="A125" s="59">
        <v>41</v>
      </c>
      <c r="B125" s="60"/>
      <c r="C125" s="61" t="s">
        <v>947</v>
      </c>
      <c r="D125" s="59"/>
      <c r="E125" s="59"/>
      <c r="F125" s="62" t="s">
        <v>24</v>
      </c>
      <c r="G125" s="63"/>
      <c r="H125" s="64" t="s">
        <v>921</v>
      </c>
      <c r="I125" s="70">
        <v>300</v>
      </c>
      <c r="J125" s="70">
        <v>800</v>
      </c>
      <c r="K125" s="70">
        <v>800</v>
      </c>
      <c r="L125" s="59"/>
      <c r="M125" s="59"/>
    </row>
    <row r="126" spans="1:13" s="3" customFormat="1" ht="15" x14ac:dyDescent="0.25">
      <c r="A126" s="59">
        <v>42</v>
      </c>
      <c r="B126" s="60"/>
      <c r="C126" s="61" t="s">
        <v>948</v>
      </c>
      <c r="D126" s="59"/>
      <c r="E126" s="59"/>
      <c r="F126" s="62" t="s">
        <v>24</v>
      </c>
      <c r="G126" s="63"/>
      <c r="H126" s="64" t="s">
        <v>921</v>
      </c>
      <c r="I126" s="70">
        <v>1200</v>
      </c>
      <c r="J126" s="70">
        <v>3000</v>
      </c>
      <c r="K126" s="70">
        <v>3000</v>
      </c>
      <c r="L126" s="72" t="s">
        <v>839</v>
      </c>
      <c r="M126" s="59"/>
    </row>
    <row r="127" spans="1:13" s="3" customFormat="1" ht="15" x14ac:dyDescent="0.25">
      <c r="A127" s="59">
        <v>43</v>
      </c>
      <c r="B127" s="60"/>
      <c r="C127" s="61" t="s">
        <v>949</v>
      </c>
      <c r="D127" s="59"/>
      <c r="E127" s="59"/>
      <c r="F127" s="62" t="s">
        <v>24</v>
      </c>
      <c r="G127" s="63"/>
      <c r="H127" s="64" t="s">
        <v>921</v>
      </c>
      <c r="I127" s="70">
        <v>1200</v>
      </c>
      <c r="J127" s="70">
        <v>3000</v>
      </c>
      <c r="K127" s="70">
        <v>3000</v>
      </c>
      <c r="L127" s="59"/>
      <c r="M127" s="59"/>
    </row>
    <row r="128" spans="1:13" s="3" customFormat="1" ht="15" x14ac:dyDescent="0.25">
      <c r="A128" s="59">
        <v>44</v>
      </c>
      <c r="B128" s="60"/>
      <c r="C128" s="61" t="s">
        <v>950</v>
      </c>
      <c r="D128" s="59"/>
      <c r="E128" s="59"/>
      <c r="F128" s="62" t="s">
        <v>24</v>
      </c>
      <c r="G128" s="63"/>
      <c r="H128" s="64" t="s">
        <v>23</v>
      </c>
      <c r="I128" s="70">
        <v>10</v>
      </c>
      <c r="J128" s="70">
        <v>10</v>
      </c>
      <c r="K128" s="70">
        <v>10</v>
      </c>
      <c r="L128" s="59"/>
      <c r="M128" s="59"/>
    </row>
    <row r="129" spans="1:13" s="3" customFormat="1" ht="15" x14ac:dyDescent="0.25">
      <c r="A129" s="59">
        <v>45</v>
      </c>
      <c r="B129" s="60"/>
      <c r="C129" s="61" t="s">
        <v>951</v>
      </c>
      <c r="D129" s="59"/>
      <c r="E129" s="59"/>
      <c r="F129" s="62" t="s">
        <v>24</v>
      </c>
      <c r="G129" s="63"/>
      <c r="H129" s="64" t="s">
        <v>921</v>
      </c>
      <c r="I129" s="70">
        <v>1200</v>
      </c>
      <c r="J129" s="70">
        <v>3000</v>
      </c>
      <c r="K129" s="70">
        <v>3000</v>
      </c>
      <c r="L129" s="59"/>
      <c r="M129" s="59"/>
    </row>
    <row r="130" spans="1:13" s="3" customFormat="1" ht="15" x14ac:dyDescent="0.25">
      <c r="A130" s="59">
        <v>46</v>
      </c>
      <c r="B130" s="60"/>
      <c r="C130" s="61" t="s">
        <v>952</v>
      </c>
      <c r="D130" s="59"/>
      <c r="E130" s="59"/>
      <c r="F130" s="62" t="s">
        <v>24</v>
      </c>
      <c r="G130" s="63"/>
      <c r="H130" s="64" t="s">
        <v>921</v>
      </c>
      <c r="I130" s="70">
        <v>300</v>
      </c>
      <c r="J130" s="70">
        <v>800</v>
      </c>
      <c r="K130" s="70">
        <v>800</v>
      </c>
      <c r="L130" s="59"/>
      <c r="M130" s="59"/>
    </row>
    <row r="131" spans="1:13" s="3" customFormat="1" ht="15" x14ac:dyDescent="0.25">
      <c r="A131" s="59">
        <v>47</v>
      </c>
      <c r="B131" s="60"/>
      <c r="C131" s="61" t="s">
        <v>953</v>
      </c>
      <c r="D131" s="59"/>
      <c r="E131" s="59"/>
      <c r="F131" s="62" t="s">
        <v>24</v>
      </c>
      <c r="G131" s="63"/>
      <c r="H131" s="64" t="s">
        <v>921</v>
      </c>
      <c r="I131" s="70">
        <v>1200</v>
      </c>
      <c r="J131" s="70">
        <v>3000</v>
      </c>
      <c r="K131" s="70">
        <v>3000</v>
      </c>
      <c r="L131" s="59"/>
      <c r="M131" s="59"/>
    </row>
    <row r="132" spans="1:13" s="3" customFormat="1" ht="15" x14ac:dyDescent="0.25">
      <c r="A132" s="59">
        <v>48</v>
      </c>
      <c r="B132" s="60"/>
      <c r="C132" s="61" t="s">
        <v>954</v>
      </c>
      <c r="D132" s="59"/>
      <c r="E132" s="59"/>
      <c r="F132" s="62" t="s">
        <v>24</v>
      </c>
      <c r="G132" s="63"/>
      <c r="H132" s="64" t="s">
        <v>921</v>
      </c>
      <c r="I132" s="70">
        <v>800</v>
      </c>
      <c r="J132" s="70">
        <v>1500</v>
      </c>
      <c r="K132" s="70">
        <v>1500</v>
      </c>
      <c r="L132" s="59"/>
      <c r="M132" s="59"/>
    </row>
    <row r="133" spans="1:13" s="3" customFormat="1" ht="15" x14ac:dyDescent="0.25">
      <c r="A133" s="59">
        <v>49</v>
      </c>
      <c r="B133" s="60"/>
      <c r="C133" s="61" t="s">
        <v>955</v>
      </c>
      <c r="D133" s="59"/>
      <c r="E133" s="59"/>
      <c r="F133" s="62" t="s">
        <v>24</v>
      </c>
      <c r="G133" s="63"/>
      <c r="H133" s="64" t="s">
        <v>921</v>
      </c>
      <c r="I133" s="70">
        <v>2000</v>
      </c>
      <c r="J133" s="70">
        <v>4500</v>
      </c>
      <c r="K133" s="70">
        <v>4500</v>
      </c>
      <c r="L133" s="59"/>
      <c r="M133" s="59"/>
    </row>
    <row r="134" spans="1:13" s="3" customFormat="1" ht="15" x14ac:dyDescent="0.25">
      <c r="A134" s="59">
        <v>50</v>
      </c>
      <c r="B134" s="60"/>
      <c r="C134" s="61" t="s">
        <v>956</v>
      </c>
      <c r="D134" s="59"/>
      <c r="E134" s="59"/>
      <c r="F134" s="62" t="s">
        <v>24</v>
      </c>
      <c r="G134" s="63"/>
      <c r="H134" s="64" t="s">
        <v>921</v>
      </c>
      <c r="I134" s="70">
        <v>500</v>
      </c>
      <c r="J134" s="70">
        <v>1000</v>
      </c>
      <c r="K134" s="70">
        <v>1000</v>
      </c>
      <c r="L134" s="59"/>
      <c r="M134" s="59"/>
    </row>
    <row r="135" spans="1:13" s="3" customFormat="1" ht="30" x14ac:dyDescent="0.25">
      <c r="A135" s="59">
        <v>51</v>
      </c>
      <c r="B135" s="60"/>
      <c r="C135" s="61" t="s">
        <v>957</v>
      </c>
      <c r="D135" s="59"/>
      <c r="E135" s="59"/>
      <c r="F135" s="62" t="s">
        <v>24</v>
      </c>
      <c r="G135" s="63"/>
      <c r="H135" s="64" t="s">
        <v>921</v>
      </c>
      <c r="I135" s="70">
        <v>200</v>
      </c>
      <c r="J135" s="70">
        <v>600</v>
      </c>
      <c r="K135" s="70">
        <v>600</v>
      </c>
      <c r="L135" s="72"/>
      <c r="M135" s="72" t="s">
        <v>958</v>
      </c>
    </row>
    <row r="136" spans="1:13" s="4" customFormat="1" ht="30" x14ac:dyDescent="0.25">
      <c r="A136" s="66">
        <v>52</v>
      </c>
      <c r="B136" s="65"/>
      <c r="C136" s="61" t="s">
        <v>959</v>
      </c>
      <c r="D136" s="66"/>
      <c r="E136" s="66"/>
      <c r="F136" s="62" t="s">
        <v>24</v>
      </c>
      <c r="G136" s="74"/>
      <c r="H136" s="62" t="s">
        <v>921</v>
      </c>
      <c r="I136" s="70">
        <v>150</v>
      </c>
      <c r="J136" s="70">
        <v>400</v>
      </c>
      <c r="K136" s="70">
        <v>400</v>
      </c>
      <c r="L136" s="76"/>
      <c r="M136" s="76" t="s">
        <v>958</v>
      </c>
    </row>
    <row r="137" spans="1:13" s="4" customFormat="1" ht="16" customHeight="1" x14ac:dyDescent="0.25">
      <c r="A137" s="66">
        <v>53</v>
      </c>
      <c r="B137" s="65"/>
      <c r="C137" s="61" t="s">
        <v>960</v>
      </c>
      <c r="D137" s="66"/>
      <c r="E137" s="66"/>
      <c r="F137" s="62" t="s">
        <v>24</v>
      </c>
      <c r="G137" s="74"/>
      <c r="H137" s="62" t="s">
        <v>921</v>
      </c>
      <c r="I137" s="70">
        <v>300</v>
      </c>
      <c r="J137" s="70">
        <v>800</v>
      </c>
      <c r="K137" s="70">
        <v>800</v>
      </c>
      <c r="L137" s="66"/>
      <c r="M137" s="66"/>
    </row>
    <row r="138" spans="1:13" s="4" customFormat="1" ht="30" x14ac:dyDescent="0.25">
      <c r="A138" s="66">
        <v>54</v>
      </c>
      <c r="B138" s="65"/>
      <c r="C138" s="61" t="s">
        <v>961</v>
      </c>
      <c r="D138" s="66"/>
      <c r="E138" s="66"/>
      <c r="F138" s="62" t="s">
        <v>24</v>
      </c>
      <c r="G138" s="74"/>
      <c r="H138" s="62" t="s">
        <v>921</v>
      </c>
      <c r="I138" s="70">
        <v>300</v>
      </c>
      <c r="J138" s="70">
        <v>800</v>
      </c>
      <c r="K138" s="70">
        <v>800</v>
      </c>
      <c r="L138" s="76"/>
      <c r="M138" s="76" t="s">
        <v>958</v>
      </c>
    </row>
    <row r="139" spans="1:13" s="4" customFormat="1" ht="15" x14ac:dyDescent="0.25">
      <c r="A139" s="66">
        <v>55</v>
      </c>
      <c r="B139" s="65"/>
      <c r="C139" s="61" t="s">
        <v>962</v>
      </c>
      <c r="D139" s="66"/>
      <c r="E139" s="66"/>
      <c r="F139" s="62" t="s">
        <v>24</v>
      </c>
      <c r="G139" s="74"/>
      <c r="H139" s="62" t="s">
        <v>921</v>
      </c>
      <c r="I139" s="70">
        <v>300</v>
      </c>
      <c r="J139" s="70">
        <v>800</v>
      </c>
      <c r="K139" s="70">
        <v>800</v>
      </c>
      <c r="L139" s="66"/>
      <c r="M139" s="66"/>
    </row>
    <row r="140" spans="1:13" s="4" customFormat="1" ht="30" x14ac:dyDescent="0.25">
      <c r="A140" s="66">
        <v>56</v>
      </c>
      <c r="B140" s="65"/>
      <c r="C140" s="61" t="s">
        <v>963</v>
      </c>
      <c r="D140" s="66"/>
      <c r="E140" s="66"/>
      <c r="F140" s="62" t="s">
        <v>24</v>
      </c>
      <c r="G140" s="74"/>
      <c r="H140" s="62" t="s">
        <v>921</v>
      </c>
      <c r="I140" s="70">
        <v>200</v>
      </c>
      <c r="J140" s="70">
        <v>600</v>
      </c>
      <c r="K140" s="70">
        <v>600</v>
      </c>
      <c r="L140" s="76"/>
      <c r="M140" s="76" t="s">
        <v>958</v>
      </c>
    </row>
    <row r="141" spans="1:13" s="4" customFormat="1" ht="30" x14ac:dyDescent="0.25">
      <c r="A141" s="66">
        <v>57</v>
      </c>
      <c r="B141" s="65"/>
      <c r="C141" s="61" t="s">
        <v>964</v>
      </c>
      <c r="D141" s="66"/>
      <c r="E141" s="66"/>
      <c r="F141" s="62" t="s">
        <v>24</v>
      </c>
      <c r="G141" s="74"/>
      <c r="H141" s="62" t="s">
        <v>921</v>
      </c>
      <c r="I141" s="70">
        <v>200</v>
      </c>
      <c r="J141" s="70">
        <v>600</v>
      </c>
      <c r="K141" s="70">
        <v>600</v>
      </c>
      <c r="L141" s="76"/>
      <c r="M141" s="76" t="s">
        <v>958</v>
      </c>
    </row>
    <row r="142" spans="1:13" s="4" customFormat="1" ht="15" x14ac:dyDescent="0.25">
      <c r="A142" s="66">
        <v>58</v>
      </c>
      <c r="B142" s="65"/>
      <c r="C142" s="61" t="s">
        <v>965</v>
      </c>
      <c r="D142" s="66"/>
      <c r="E142" s="66"/>
      <c r="F142" s="62" t="s">
        <v>24</v>
      </c>
      <c r="G142" s="74"/>
      <c r="H142" s="62" t="s">
        <v>921</v>
      </c>
      <c r="I142" s="70">
        <v>150</v>
      </c>
      <c r="J142" s="70">
        <v>400</v>
      </c>
      <c r="K142" s="70">
        <v>400</v>
      </c>
      <c r="L142" s="66"/>
      <c r="M142" s="66"/>
    </row>
    <row r="143" spans="1:13" s="4" customFormat="1" ht="30" x14ac:dyDescent="0.25">
      <c r="A143" s="66">
        <v>59</v>
      </c>
      <c r="B143" s="65"/>
      <c r="C143" s="61" t="s">
        <v>966</v>
      </c>
      <c r="D143" s="66"/>
      <c r="E143" s="66"/>
      <c r="F143" s="62" t="s">
        <v>24</v>
      </c>
      <c r="G143" s="74"/>
      <c r="H143" s="62" t="s">
        <v>921</v>
      </c>
      <c r="I143" s="70">
        <v>100</v>
      </c>
      <c r="J143" s="70">
        <v>200</v>
      </c>
      <c r="K143" s="70">
        <v>200</v>
      </c>
      <c r="L143" s="62" t="s">
        <v>967</v>
      </c>
      <c r="M143" s="76" t="s">
        <v>958</v>
      </c>
    </row>
    <row r="144" spans="1:13" s="4" customFormat="1" ht="15" x14ac:dyDescent="0.25">
      <c r="A144" s="66">
        <v>60</v>
      </c>
      <c r="B144" s="65"/>
      <c r="C144" s="61" t="s">
        <v>968</v>
      </c>
      <c r="D144" s="66"/>
      <c r="E144" s="66"/>
      <c r="F144" s="62" t="s">
        <v>24</v>
      </c>
      <c r="G144" s="74"/>
      <c r="H144" s="62" t="s">
        <v>921</v>
      </c>
      <c r="I144" s="70">
        <v>200</v>
      </c>
      <c r="J144" s="70">
        <v>600</v>
      </c>
      <c r="K144" s="70">
        <v>600</v>
      </c>
      <c r="L144" s="66"/>
      <c r="M144" s="66"/>
    </row>
    <row r="145" spans="1:13" s="4" customFormat="1" ht="45" x14ac:dyDescent="0.25">
      <c r="A145" s="66">
        <v>61</v>
      </c>
      <c r="B145" s="65"/>
      <c r="C145" s="61" t="s">
        <v>969</v>
      </c>
      <c r="D145" s="66"/>
      <c r="E145" s="66"/>
      <c r="F145" s="62" t="s">
        <v>24</v>
      </c>
      <c r="G145" s="74"/>
      <c r="H145" s="62" t="s">
        <v>921</v>
      </c>
      <c r="I145" s="70">
        <v>150</v>
      </c>
      <c r="J145" s="70">
        <v>400</v>
      </c>
      <c r="K145" s="70">
        <v>400</v>
      </c>
      <c r="L145" s="76"/>
      <c r="M145" s="76" t="s">
        <v>970</v>
      </c>
    </row>
    <row r="146" spans="1:13" s="4" customFormat="1" ht="30" x14ac:dyDescent="0.25">
      <c r="A146" s="66">
        <v>62</v>
      </c>
      <c r="B146" s="65"/>
      <c r="C146" s="61" t="s">
        <v>971</v>
      </c>
      <c r="D146" s="66"/>
      <c r="E146" s="66"/>
      <c r="F146" s="62" t="s">
        <v>24</v>
      </c>
      <c r="G146" s="74"/>
      <c r="H146" s="62" t="s">
        <v>921</v>
      </c>
      <c r="I146" s="70">
        <v>100</v>
      </c>
      <c r="J146" s="70">
        <v>200</v>
      </c>
      <c r="K146" s="70">
        <v>200</v>
      </c>
      <c r="L146" s="76"/>
      <c r="M146" s="76" t="s">
        <v>958</v>
      </c>
    </row>
    <row r="147" spans="1:13" s="4" customFormat="1" ht="30" x14ac:dyDescent="0.25">
      <c r="A147" s="66">
        <v>63</v>
      </c>
      <c r="B147" s="65"/>
      <c r="C147" s="61" t="s">
        <v>972</v>
      </c>
      <c r="D147" s="66"/>
      <c r="E147" s="66"/>
      <c r="F147" s="62" t="s">
        <v>24</v>
      </c>
      <c r="G147" s="74"/>
      <c r="H147" s="62" t="s">
        <v>921</v>
      </c>
      <c r="I147" s="70">
        <v>1200</v>
      </c>
      <c r="J147" s="70">
        <v>3000</v>
      </c>
      <c r="K147" s="70">
        <v>3000</v>
      </c>
      <c r="L147" s="76"/>
      <c r="M147" s="76" t="s">
        <v>958</v>
      </c>
    </row>
    <row r="148" spans="1:13" s="4" customFormat="1" ht="45" x14ac:dyDescent="0.25">
      <c r="A148" s="66">
        <v>64</v>
      </c>
      <c r="B148" s="65"/>
      <c r="C148" s="61" t="s">
        <v>973</v>
      </c>
      <c r="D148" s="66"/>
      <c r="E148" s="66"/>
      <c r="F148" s="62" t="s">
        <v>24</v>
      </c>
      <c r="G148" s="74"/>
      <c r="H148" s="62" t="s">
        <v>921</v>
      </c>
      <c r="I148" s="70">
        <v>150</v>
      </c>
      <c r="J148" s="70">
        <v>400</v>
      </c>
      <c r="K148" s="70">
        <v>400</v>
      </c>
      <c r="L148" s="76"/>
      <c r="M148" s="76" t="s">
        <v>970</v>
      </c>
    </row>
    <row r="149" spans="1:13" s="3" customFormat="1" ht="30" x14ac:dyDescent="0.25">
      <c r="A149" s="59">
        <v>65</v>
      </c>
      <c r="B149" s="60"/>
      <c r="C149" s="61" t="s">
        <v>974</v>
      </c>
      <c r="D149" s="59"/>
      <c r="E149" s="59"/>
      <c r="F149" s="62" t="s">
        <v>24</v>
      </c>
      <c r="G149" s="63"/>
      <c r="H149" s="64" t="s">
        <v>921</v>
      </c>
      <c r="I149" s="70">
        <v>100</v>
      </c>
      <c r="J149" s="70">
        <v>200</v>
      </c>
      <c r="K149" s="70">
        <v>200</v>
      </c>
      <c r="L149" s="72"/>
      <c r="M149" s="72" t="s">
        <v>958</v>
      </c>
    </row>
    <row r="150" spans="1:13" s="3" customFormat="1" ht="30" x14ac:dyDescent="0.25">
      <c r="A150" s="59">
        <v>66</v>
      </c>
      <c r="B150" s="60"/>
      <c r="C150" s="61" t="s">
        <v>975</v>
      </c>
      <c r="D150" s="59"/>
      <c r="E150" s="59"/>
      <c r="F150" s="62" t="s">
        <v>24</v>
      </c>
      <c r="G150" s="63"/>
      <c r="H150" s="64" t="s">
        <v>921</v>
      </c>
      <c r="I150" s="70">
        <v>1200</v>
      </c>
      <c r="J150" s="70">
        <v>3000</v>
      </c>
      <c r="K150" s="70">
        <v>3000</v>
      </c>
      <c r="L150" s="59"/>
      <c r="M150" s="59"/>
    </row>
    <row r="151" spans="1:13" s="3" customFormat="1" ht="15" x14ac:dyDescent="0.25">
      <c r="A151" s="59">
        <v>67</v>
      </c>
      <c r="B151" s="60"/>
      <c r="C151" s="61" t="s">
        <v>976</v>
      </c>
      <c r="D151" s="59"/>
      <c r="E151" s="59"/>
      <c r="F151" s="62" t="s">
        <v>24</v>
      </c>
      <c r="G151" s="63"/>
      <c r="H151" s="64" t="s">
        <v>921</v>
      </c>
      <c r="I151" s="70">
        <v>800</v>
      </c>
      <c r="J151" s="70">
        <v>1500</v>
      </c>
      <c r="K151" s="70">
        <v>1500</v>
      </c>
      <c r="L151" s="59"/>
      <c r="M151" s="59"/>
    </row>
    <row r="152" spans="1:13" s="3" customFormat="1" ht="15" x14ac:dyDescent="0.25">
      <c r="A152" s="59">
        <v>68</v>
      </c>
      <c r="B152" s="60"/>
      <c r="C152" s="61" t="s">
        <v>977</v>
      </c>
      <c r="D152" s="59"/>
      <c r="E152" s="59"/>
      <c r="F152" s="62" t="s">
        <v>24</v>
      </c>
      <c r="G152" s="63"/>
      <c r="H152" s="64" t="s">
        <v>921</v>
      </c>
      <c r="I152" s="70">
        <v>1200</v>
      </c>
      <c r="J152" s="70">
        <v>3000</v>
      </c>
      <c r="K152" s="70">
        <v>3000</v>
      </c>
      <c r="L152" s="59"/>
      <c r="M152" s="59"/>
    </row>
    <row r="153" spans="1:13" s="3" customFormat="1" ht="15" x14ac:dyDescent="0.25">
      <c r="A153" s="59">
        <v>69</v>
      </c>
      <c r="B153" s="60"/>
      <c r="C153" s="61" t="s">
        <v>978</v>
      </c>
      <c r="D153" s="59"/>
      <c r="E153" s="59"/>
      <c r="F153" s="62" t="s">
        <v>24</v>
      </c>
      <c r="G153" s="63"/>
      <c r="H153" s="64" t="s">
        <v>921</v>
      </c>
      <c r="I153" s="70">
        <v>300</v>
      </c>
      <c r="J153" s="70">
        <v>800</v>
      </c>
      <c r="K153" s="70">
        <v>800</v>
      </c>
      <c r="L153" s="59"/>
      <c r="M153" s="59"/>
    </row>
    <row r="154" spans="1:13" s="3" customFormat="1" ht="15" x14ac:dyDescent="0.25">
      <c r="A154" s="59">
        <v>70</v>
      </c>
      <c r="B154" s="60"/>
      <c r="C154" s="61" t="s">
        <v>979</v>
      </c>
      <c r="D154" s="59"/>
      <c r="E154" s="59"/>
      <c r="F154" s="62" t="s">
        <v>24</v>
      </c>
      <c r="G154" s="63"/>
      <c r="H154" s="64" t="s">
        <v>921</v>
      </c>
      <c r="I154" s="70">
        <v>300</v>
      </c>
      <c r="J154" s="70">
        <v>800</v>
      </c>
      <c r="K154" s="70">
        <v>800</v>
      </c>
      <c r="L154" s="59"/>
      <c r="M154" s="59"/>
    </row>
    <row r="155" spans="1:13" s="3" customFormat="1" ht="30" x14ac:dyDescent="0.25">
      <c r="A155" s="59">
        <v>71</v>
      </c>
      <c r="B155" s="60"/>
      <c r="C155" s="61" t="s">
        <v>980</v>
      </c>
      <c r="D155" s="59"/>
      <c r="E155" s="59"/>
      <c r="F155" s="62" t="s">
        <v>24</v>
      </c>
      <c r="G155" s="63"/>
      <c r="H155" s="64" t="s">
        <v>921</v>
      </c>
      <c r="I155" s="70">
        <v>200</v>
      </c>
      <c r="J155" s="70">
        <v>600</v>
      </c>
      <c r="K155" s="70">
        <v>600</v>
      </c>
      <c r="L155" s="59"/>
      <c r="M155" s="59"/>
    </row>
    <row r="156" spans="1:13" s="3" customFormat="1" ht="15" x14ac:dyDescent="0.25">
      <c r="A156" s="59">
        <v>72</v>
      </c>
      <c r="B156" s="60"/>
      <c r="C156" s="61" t="s">
        <v>981</v>
      </c>
      <c r="D156" s="59"/>
      <c r="E156" s="59"/>
      <c r="F156" s="62" t="s">
        <v>24</v>
      </c>
      <c r="G156" s="63"/>
      <c r="H156" s="64" t="s">
        <v>921</v>
      </c>
      <c r="I156" s="70">
        <v>150</v>
      </c>
      <c r="J156" s="70">
        <v>400</v>
      </c>
      <c r="K156" s="70">
        <v>400</v>
      </c>
      <c r="L156" s="59"/>
      <c r="M156" s="59"/>
    </row>
    <row r="157" spans="1:13" s="3" customFormat="1" ht="15" x14ac:dyDescent="0.25">
      <c r="A157" s="59">
        <v>73</v>
      </c>
      <c r="B157" s="60"/>
      <c r="C157" s="61" t="s">
        <v>982</v>
      </c>
      <c r="D157" s="59"/>
      <c r="E157" s="59"/>
      <c r="F157" s="62" t="s">
        <v>24</v>
      </c>
      <c r="G157" s="63"/>
      <c r="H157" s="64" t="s">
        <v>921</v>
      </c>
      <c r="I157" s="70">
        <v>300</v>
      </c>
      <c r="J157" s="70">
        <v>800</v>
      </c>
      <c r="K157" s="70">
        <v>800</v>
      </c>
      <c r="L157" s="59"/>
      <c r="M157" s="59"/>
    </row>
    <row r="158" spans="1:13" s="3" customFormat="1" ht="45" x14ac:dyDescent="0.25">
      <c r="A158" s="59">
        <v>74</v>
      </c>
      <c r="B158" s="60"/>
      <c r="C158" s="61" t="s">
        <v>983</v>
      </c>
      <c r="D158" s="59"/>
      <c r="E158" s="59"/>
      <c r="F158" s="66" t="s">
        <v>24</v>
      </c>
      <c r="G158" s="75"/>
      <c r="H158" s="66" t="s">
        <v>23</v>
      </c>
      <c r="I158" s="77">
        <v>1200</v>
      </c>
      <c r="J158" s="77">
        <v>2000</v>
      </c>
      <c r="K158" s="77">
        <v>2000</v>
      </c>
      <c r="L158" s="66" t="s">
        <v>984</v>
      </c>
      <c r="M158" s="59"/>
    </row>
    <row r="159" spans="1:13" s="3" customFormat="1" ht="15" x14ac:dyDescent="0.25">
      <c r="A159" s="59">
        <v>75</v>
      </c>
      <c r="B159" s="60"/>
      <c r="C159" s="61" t="s">
        <v>985</v>
      </c>
      <c r="D159" s="59"/>
      <c r="E159" s="59"/>
      <c r="F159" s="62" t="s">
        <v>24</v>
      </c>
      <c r="G159" s="63"/>
      <c r="H159" s="64" t="s">
        <v>921</v>
      </c>
      <c r="I159" s="70">
        <v>1200</v>
      </c>
      <c r="J159" s="70">
        <v>3000</v>
      </c>
      <c r="K159" s="70">
        <v>3000</v>
      </c>
      <c r="L159" s="59"/>
      <c r="M159" s="59"/>
    </row>
    <row r="160" spans="1:13" s="3" customFormat="1" ht="15" x14ac:dyDescent="0.25">
      <c r="A160" s="59">
        <v>76</v>
      </c>
      <c r="B160" s="60"/>
      <c r="C160" s="61" t="s">
        <v>986</v>
      </c>
      <c r="D160" s="59"/>
      <c r="E160" s="59"/>
      <c r="F160" s="62" t="s">
        <v>24</v>
      </c>
      <c r="G160" s="63"/>
      <c r="H160" s="64" t="s">
        <v>921</v>
      </c>
      <c r="I160" s="70">
        <v>1200</v>
      </c>
      <c r="J160" s="70">
        <v>3000</v>
      </c>
      <c r="K160" s="70">
        <v>3000</v>
      </c>
      <c r="L160" s="59"/>
      <c r="M160" s="59"/>
    </row>
    <row r="161" spans="1:13" s="3" customFormat="1" ht="75" x14ac:dyDescent="0.25">
      <c r="A161" s="59">
        <v>77</v>
      </c>
      <c r="B161" s="60"/>
      <c r="C161" s="61" t="s">
        <v>987</v>
      </c>
      <c r="D161" s="66" t="s">
        <v>988</v>
      </c>
      <c r="E161" s="66"/>
      <c r="F161" s="66" t="s">
        <v>24</v>
      </c>
      <c r="G161" s="75"/>
      <c r="H161" s="66" t="s">
        <v>23</v>
      </c>
      <c r="I161" s="77">
        <v>1200</v>
      </c>
      <c r="J161" s="77">
        <v>2000</v>
      </c>
      <c r="K161" s="77">
        <v>2000</v>
      </c>
      <c r="L161" s="66" t="s">
        <v>984</v>
      </c>
      <c r="M161" s="59"/>
    </row>
    <row r="162" spans="1:13" s="3" customFormat="1" ht="15" x14ac:dyDescent="0.25">
      <c r="A162" s="59">
        <v>78</v>
      </c>
      <c r="B162" s="60"/>
      <c r="C162" s="61" t="s">
        <v>989</v>
      </c>
      <c r="D162" s="59"/>
      <c r="E162" s="59"/>
      <c r="F162" s="62" t="s">
        <v>24</v>
      </c>
      <c r="G162" s="63"/>
      <c r="H162" s="64" t="s">
        <v>921</v>
      </c>
      <c r="I162" s="70">
        <v>1200</v>
      </c>
      <c r="J162" s="70">
        <v>3000</v>
      </c>
      <c r="K162" s="70">
        <v>3000</v>
      </c>
      <c r="L162" s="59"/>
      <c r="M162" s="59"/>
    </row>
    <row r="163" spans="1:13" s="3" customFormat="1" ht="15" x14ac:dyDescent="0.25">
      <c r="A163" s="59">
        <v>79</v>
      </c>
      <c r="B163" s="60"/>
      <c r="C163" s="61" t="s">
        <v>990</v>
      </c>
      <c r="D163" s="59"/>
      <c r="E163" s="59"/>
      <c r="F163" s="62" t="s">
        <v>24</v>
      </c>
      <c r="G163" s="63"/>
      <c r="H163" s="64" t="s">
        <v>921</v>
      </c>
      <c r="I163" s="70">
        <v>1200</v>
      </c>
      <c r="J163" s="70">
        <v>3000</v>
      </c>
      <c r="K163" s="70">
        <v>3000</v>
      </c>
      <c r="L163" s="59"/>
      <c r="M163" s="59"/>
    </row>
    <row r="164" spans="1:13" s="3" customFormat="1" ht="15" x14ac:dyDescent="0.25">
      <c r="A164" s="59">
        <v>80</v>
      </c>
      <c r="B164" s="60"/>
      <c r="C164" s="61" t="s">
        <v>955</v>
      </c>
      <c r="D164" s="59"/>
      <c r="E164" s="59"/>
      <c r="F164" s="62" t="s">
        <v>24</v>
      </c>
      <c r="G164" s="63"/>
      <c r="H164" s="64" t="s">
        <v>921</v>
      </c>
      <c r="I164" s="70">
        <v>2000</v>
      </c>
      <c r="J164" s="70">
        <v>4500</v>
      </c>
      <c r="K164" s="70">
        <v>4500</v>
      </c>
      <c r="L164" s="59"/>
      <c r="M164" s="59"/>
    </row>
    <row r="165" spans="1:13" s="3" customFormat="1" ht="15" x14ac:dyDescent="0.25">
      <c r="A165" s="59">
        <v>81</v>
      </c>
      <c r="B165" s="60"/>
      <c r="C165" s="61" t="s">
        <v>991</v>
      </c>
      <c r="D165" s="59"/>
      <c r="E165" s="59"/>
      <c r="F165" s="62" t="s">
        <v>24</v>
      </c>
      <c r="G165" s="63"/>
      <c r="H165" s="64" t="s">
        <v>921</v>
      </c>
      <c r="I165" s="70">
        <v>1200</v>
      </c>
      <c r="J165" s="70">
        <v>3000</v>
      </c>
      <c r="K165" s="70">
        <v>3000</v>
      </c>
      <c r="L165" s="59"/>
      <c r="M165" s="59"/>
    </row>
    <row r="166" spans="1:13" s="3" customFormat="1" ht="15" x14ac:dyDescent="0.25">
      <c r="A166" s="59">
        <v>82</v>
      </c>
      <c r="B166" s="60"/>
      <c r="C166" s="61" t="s">
        <v>992</v>
      </c>
      <c r="D166" s="59"/>
      <c r="E166" s="59"/>
      <c r="F166" s="62" t="s">
        <v>24</v>
      </c>
      <c r="G166" s="63"/>
      <c r="H166" s="64" t="s">
        <v>921</v>
      </c>
      <c r="I166" s="70">
        <v>1200</v>
      </c>
      <c r="J166" s="70">
        <v>3000</v>
      </c>
      <c r="K166" s="70">
        <v>3000</v>
      </c>
      <c r="L166" s="59"/>
      <c r="M166" s="59"/>
    </row>
    <row r="167" spans="1:13" s="3" customFormat="1" ht="15" x14ac:dyDescent="0.25">
      <c r="A167" s="59">
        <v>83</v>
      </c>
      <c r="B167" s="60"/>
      <c r="C167" s="61" t="s">
        <v>993</v>
      </c>
      <c r="D167" s="59"/>
      <c r="E167" s="59"/>
      <c r="F167" s="62" t="s">
        <v>24</v>
      </c>
      <c r="G167" s="63"/>
      <c r="H167" s="64" t="s">
        <v>921</v>
      </c>
      <c r="I167" s="70">
        <v>1200</v>
      </c>
      <c r="J167" s="70">
        <v>3000</v>
      </c>
      <c r="K167" s="70">
        <v>3000</v>
      </c>
      <c r="L167" s="59"/>
      <c r="M167" s="59"/>
    </row>
    <row r="168" spans="1:13" s="3" customFormat="1" ht="15" x14ac:dyDescent="0.25">
      <c r="A168" s="59">
        <v>84</v>
      </c>
      <c r="B168" s="60"/>
      <c r="C168" s="61" t="s">
        <v>994</v>
      </c>
      <c r="D168" s="59"/>
      <c r="E168" s="59"/>
      <c r="F168" s="62" t="s">
        <v>24</v>
      </c>
      <c r="G168" s="63"/>
      <c r="H168" s="64" t="s">
        <v>921</v>
      </c>
      <c r="I168" s="70">
        <v>1200</v>
      </c>
      <c r="J168" s="70">
        <v>3000</v>
      </c>
      <c r="K168" s="70">
        <v>3000</v>
      </c>
      <c r="L168" s="59"/>
      <c r="M168" s="59"/>
    </row>
    <row r="169" spans="1:13" s="3" customFormat="1" ht="30" x14ac:dyDescent="0.25">
      <c r="A169" s="59">
        <v>85</v>
      </c>
      <c r="B169" s="60"/>
      <c r="C169" s="61" t="s">
        <v>995</v>
      </c>
      <c r="D169" s="59"/>
      <c r="E169" s="59"/>
      <c r="F169" s="62" t="s">
        <v>24</v>
      </c>
      <c r="G169" s="63"/>
      <c r="H169" s="64" t="s">
        <v>921</v>
      </c>
      <c r="I169" s="70">
        <v>150</v>
      </c>
      <c r="J169" s="70">
        <v>400</v>
      </c>
      <c r="K169" s="70">
        <v>400</v>
      </c>
      <c r="L169" s="72"/>
      <c r="M169" s="72" t="s">
        <v>958</v>
      </c>
    </row>
    <row r="170" spans="1:13" s="3" customFormat="1" ht="30" x14ac:dyDescent="0.25">
      <c r="A170" s="59">
        <v>86</v>
      </c>
      <c r="B170" s="60"/>
      <c r="C170" s="61" t="s">
        <v>996</v>
      </c>
      <c r="D170" s="59"/>
      <c r="E170" s="59"/>
      <c r="F170" s="62" t="s">
        <v>24</v>
      </c>
      <c r="G170" s="63"/>
      <c r="H170" s="64" t="s">
        <v>921</v>
      </c>
      <c r="I170" s="70">
        <v>150</v>
      </c>
      <c r="J170" s="70">
        <v>400</v>
      </c>
      <c r="K170" s="70">
        <v>400</v>
      </c>
      <c r="L170" s="72"/>
      <c r="M170" s="72" t="s">
        <v>958</v>
      </c>
    </row>
    <row r="171" spans="1:13" s="3" customFormat="1" ht="30" x14ac:dyDescent="0.25">
      <c r="A171" s="59">
        <v>87</v>
      </c>
      <c r="B171" s="60"/>
      <c r="C171" s="61" t="s">
        <v>997</v>
      </c>
      <c r="D171" s="59"/>
      <c r="E171" s="59"/>
      <c r="F171" s="62" t="s">
        <v>24</v>
      </c>
      <c r="G171" s="63"/>
      <c r="H171" s="64" t="s">
        <v>921</v>
      </c>
      <c r="I171" s="70">
        <v>150</v>
      </c>
      <c r="J171" s="70">
        <v>400</v>
      </c>
      <c r="K171" s="70">
        <v>400</v>
      </c>
      <c r="L171" s="59"/>
      <c r="M171" s="59"/>
    </row>
    <row r="172" spans="1:13" s="3" customFormat="1" ht="15" x14ac:dyDescent="0.25">
      <c r="A172" s="59">
        <v>88</v>
      </c>
      <c r="B172" s="60"/>
      <c r="C172" s="61" t="s">
        <v>998</v>
      </c>
      <c r="D172" s="59"/>
      <c r="E172" s="59"/>
      <c r="F172" s="62" t="s">
        <v>24</v>
      </c>
      <c r="G172" s="63"/>
      <c r="H172" s="64" t="s">
        <v>921</v>
      </c>
      <c r="I172" s="70">
        <v>1200</v>
      </c>
      <c r="J172" s="70">
        <v>3000</v>
      </c>
      <c r="K172" s="70">
        <v>3000</v>
      </c>
      <c r="L172" s="59"/>
      <c r="M172" s="59"/>
    </row>
    <row r="173" spans="1:13" s="3" customFormat="1" ht="15" x14ac:dyDescent="0.25">
      <c r="A173" s="59">
        <v>89</v>
      </c>
      <c r="B173" s="60"/>
      <c r="C173" s="61" t="s">
        <v>999</v>
      </c>
      <c r="D173" s="59"/>
      <c r="E173" s="59"/>
      <c r="F173" s="62" t="s">
        <v>24</v>
      </c>
      <c r="G173" s="63"/>
      <c r="H173" s="64" t="s">
        <v>921</v>
      </c>
      <c r="I173" s="70">
        <v>1200</v>
      </c>
      <c r="J173" s="70">
        <v>3000</v>
      </c>
      <c r="K173" s="70">
        <v>3000</v>
      </c>
      <c r="L173" s="59"/>
      <c r="M173" s="59"/>
    </row>
    <row r="174" spans="1:13" s="3" customFormat="1" ht="15" x14ac:dyDescent="0.25">
      <c r="A174" s="59">
        <v>90</v>
      </c>
      <c r="B174" s="60"/>
      <c r="C174" s="61" t="s">
        <v>1000</v>
      </c>
      <c r="D174" s="59"/>
      <c r="E174" s="59"/>
      <c r="F174" s="62" t="s">
        <v>24</v>
      </c>
      <c r="G174" s="63"/>
      <c r="H174" s="64" t="s">
        <v>921</v>
      </c>
      <c r="I174" s="70">
        <v>1200</v>
      </c>
      <c r="J174" s="70">
        <v>3000</v>
      </c>
      <c r="K174" s="70">
        <v>3000</v>
      </c>
      <c r="L174" s="59"/>
      <c r="M174" s="59"/>
    </row>
    <row r="175" spans="1:13" s="3" customFormat="1" ht="15" x14ac:dyDescent="0.25">
      <c r="A175" s="59">
        <v>91</v>
      </c>
      <c r="B175" s="60"/>
      <c r="C175" s="61" t="s">
        <v>1001</v>
      </c>
      <c r="D175" s="59"/>
      <c r="E175" s="59"/>
      <c r="F175" s="62" t="s">
        <v>24</v>
      </c>
      <c r="G175" s="63"/>
      <c r="H175" s="64" t="s">
        <v>921</v>
      </c>
      <c r="I175" s="70">
        <v>800</v>
      </c>
      <c r="J175" s="70">
        <v>1500</v>
      </c>
      <c r="K175" s="70">
        <v>1500</v>
      </c>
      <c r="L175" s="59"/>
      <c r="M175" s="59"/>
    </row>
    <row r="176" spans="1:13" s="3" customFormat="1" ht="15" x14ac:dyDescent="0.25">
      <c r="A176" s="59">
        <v>92</v>
      </c>
      <c r="B176" s="60"/>
      <c r="C176" s="61" t="s">
        <v>1002</v>
      </c>
      <c r="D176" s="59"/>
      <c r="E176" s="59"/>
      <c r="F176" s="62" t="s">
        <v>24</v>
      </c>
      <c r="G176" s="63"/>
      <c r="H176" s="64" t="s">
        <v>921</v>
      </c>
      <c r="I176" s="70">
        <v>800</v>
      </c>
      <c r="J176" s="70">
        <v>1500</v>
      </c>
      <c r="K176" s="70">
        <v>1500</v>
      </c>
      <c r="L176" s="59"/>
      <c r="M176" s="59"/>
    </row>
    <row r="177" spans="1:13" s="3" customFormat="1" ht="15" x14ac:dyDescent="0.25">
      <c r="A177" s="59">
        <v>93</v>
      </c>
      <c r="B177" s="60"/>
      <c r="C177" s="61" t="s">
        <v>1003</v>
      </c>
      <c r="D177" s="59"/>
      <c r="E177" s="59"/>
      <c r="F177" s="62" t="s">
        <v>24</v>
      </c>
      <c r="G177" s="63"/>
      <c r="H177" s="64" t="s">
        <v>921</v>
      </c>
      <c r="I177" s="70">
        <v>800</v>
      </c>
      <c r="J177" s="70">
        <v>1500</v>
      </c>
      <c r="K177" s="70">
        <v>1500</v>
      </c>
      <c r="L177" s="59"/>
      <c r="M177" s="59"/>
    </row>
    <row r="178" spans="1:13" s="3" customFormat="1" ht="30" x14ac:dyDescent="0.25">
      <c r="A178" s="59">
        <v>94</v>
      </c>
      <c r="B178" s="60"/>
      <c r="C178" s="61" t="s">
        <v>1004</v>
      </c>
      <c r="D178" s="59"/>
      <c r="E178" s="59"/>
      <c r="F178" s="62" t="s">
        <v>24</v>
      </c>
      <c r="G178" s="63"/>
      <c r="H178" s="64" t="s">
        <v>921</v>
      </c>
      <c r="I178" s="70">
        <v>300</v>
      </c>
      <c r="J178" s="70">
        <v>800</v>
      </c>
      <c r="K178" s="70">
        <v>800</v>
      </c>
      <c r="L178" s="59"/>
      <c r="M178" s="59"/>
    </row>
    <row r="179" spans="1:13" s="3" customFormat="1" ht="30" x14ac:dyDescent="0.25">
      <c r="A179" s="59">
        <v>95</v>
      </c>
      <c r="B179" s="60"/>
      <c r="C179" s="61" t="s">
        <v>1005</v>
      </c>
      <c r="D179" s="59"/>
      <c r="E179" s="59"/>
      <c r="F179" s="62" t="s">
        <v>24</v>
      </c>
      <c r="G179" s="63"/>
      <c r="H179" s="64" t="s">
        <v>921</v>
      </c>
      <c r="I179" s="70">
        <v>200</v>
      </c>
      <c r="J179" s="70">
        <v>600</v>
      </c>
      <c r="K179" s="70">
        <v>600</v>
      </c>
      <c r="L179" s="72"/>
      <c r="M179" s="72" t="s">
        <v>958</v>
      </c>
    </row>
    <row r="180" spans="1:13" s="3" customFormat="1" ht="30" x14ac:dyDescent="0.25">
      <c r="A180" s="59">
        <v>96</v>
      </c>
      <c r="B180" s="60"/>
      <c r="C180" s="61" t="s">
        <v>1006</v>
      </c>
      <c r="D180" s="59"/>
      <c r="E180" s="59"/>
      <c r="F180" s="62" t="s">
        <v>24</v>
      </c>
      <c r="G180" s="63"/>
      <c r="H180" s="64" t="s">
        <v>921</v>
      </c>
      <c r="I180" s="70">
        <v>200</v>
      </c>
      <c r="J180" s="70">
        <v>600</v>
      </c>
      <c r="K180" s="70">
        <v>600</v>
      </c>
      <c r="L180" s="72"/>
      <c r="M180" s="72" t="s">
        <v>958</v>
      </c>
    </row>
    <row r="181" spans="1:13" s="3" customFormat="1" ht="15" x14ac:dyDescent="0.25">
      <c r="A181" s="59">
        <v>97</v>
      </c>
      <c r="B181" s="60"/>
      <c r="C181" s="61" t="s">
        <v>1007</v>
      </c>
      <c r="D181" s="59"/>
      <c r="E181" s="59"/>
      <c r="F181" s="62" t="s">
        <v>24</v>
      </c>
      <c r="G181" s="63"/>
      <c r="H181" s="64" t="s">
        <v>921</v>
      </c>
      <c r="I181" s="70">
        <v>1200</v>
      </c>
      <c r="J181" s="70">
        <v>3000</v>
      </c>
      <c r="K181" s="70">
        <v>3000</v>
      </c>
      <c r="L181" s="59"/>
      <c r="M181" s="59"/>
    </row>
    <row r="182" spans="1:13" s="3" customFormat="1" ht="15" x14ac:dyDescent="0.25">
      <c r="A182" s="59">
        <v>98</v>
      </c>
      <c r="B182" s="60"/>
      <c r="C182" s="61" t="s">
        <v>1008</v>
      </c>
      <c r="D182" s="59"/>
      <c r="E182" s="59"/>
      <c r="F182" s="62" t="s">
        <v>24</v>
      </c>
      <c r="G182" s="63"/>
      <c r="H182" s="64" t="s">
        <v>921</v>
      </c>
      <c r="I182" s="70">
        <v>300</v>
      </c>
      <c r="J182" s="70">
        <v>800</v>
      </c>
      <c r="K182" s="70">
        <v>800</v>
      </c>
      <c r="L182" s="59"/>
      <c r="M182" s="59"/>
    </row>
    <row r="183" spans="1:13" s="3" customFormat="1" ht="15" x14ac:dyDescent="0.25">
      <c r="A183" s="59">
        <v>99</v>
      </c>
      <c r="B183" s="60"/>
      <c r="C183" s="61" t="s">
        <v>1009</v>
      </c>
      <c r="D183" s="59"/>
      <c r="E183" s="59"/>
      <c r="F183" s="62" t="s">
        <v>24</v>
      </c>
      <c r="G183" s="63"/>
      <c r="H183" s="64" t="s">
        <v>921</v>
      </c>
      <c r="I183" s="70">
        <v>800</v>
      </c>
      <c r="J183" s="70">
        <v>1500</v>
      </c>
      <c r="K183" s="70">
        <v>1500</v>
      </c>
      <c r="L183" s="59"/>
      <c r="M183" s="59"/>
    </row>
    <row r="184" spans="1:13" s="3" customFormat="1" ht="15" x14ac:dyDescent="0.25">
      <c r="A184" s="59">
        <v>100</v>
      </c>
      <c r="B184" s="60"/>
      <c r="C184" s="61" t="s">
        <v>1010</v>
      </c>
      <c r="D184" s="59"/>
      <c r="E184" s="59"/>
      <c r="F184" s="62" t="s">
        <v>24</v>
      </c>
      <c r="G184" s="63"/>
      <c r="H184" s="64" t="s">
        <v>921</v>
      </c>
      <c r="I184" s="70">
        <v>800</v>
      </c>
      <c r="J184" s="70">
        <v>1500</v>
      </c>
      <c r="K184" s="70">
        <v>1500</v>
      </c>
      <c r="L184" s="59"/>
      <c r="M184" s="59"/>
    </row>
    <row r="185" spans="1:13" s="3" customFormat="1" ht="15" x14ac:dyDescent="0.25">
      <c r="A185" s="59">
        <v>101</v>
      </c>
      <c r="B185" s="60"/>
      <c r="C185" s="61" t="s">
        <v>1011</v>
      </c>
      <c r="D185" s="59"/>
      <c r="E185" s="59"/>
      <c r="F185" s="62" t="s">
        <v>24</v>
      </c>
      <c r="G185" s="63"/>
      <c r="H185" s="64" t="s">
        <v>921</v>
      </c>
      <c r="I185" s="70">
        <v>800</v>
      </c>
      <c r="J185" s="70">
        <v>1500</v>
      </c>
      <c r="K185" s="70">
        <v>1500</v>
      </c>
      <c r="L185" s="59"/>
      <c r="M185" s="59"/>
    </row>
    <row r="186" spans="1:13" s="3" customFormat="1" ht="15" x14ac:dyDescent="0.25">
      <c r="A186" s="59">
        <v>102</v>
      </c>
      <c r="B186" s="60"/>
      <c r="C186" s="61" t="s">
        <v>1012</v>
      </c>
      <c r="D186" s="59"/>
      <c r="E186" s="59"/>
      <c r="F186" s="62" t="s">
        <v>24</v>
      </c>
      <c r="G186" s="63"/>
      <c r="H186" s="64" t="s">
        <v>921</v>
      </c>
      <c r="I186" s="70">
        <v>800</v>
      </c>
      <c r="J186" s="70">
        <v>1500</v>
      </c>
      <c r="K186" s="70">
        <v>1500</v>
      </c>
      <c r="L186" s="59"/>
      <c r="M186" s="59"/>
    </row>
    <row r="187" spans="1:13" s="3" customFormat="1" ht="15" x14ac:dyDescent="0.25">
      <c r="A187" s="59">
        <v>103</v>
      </c>
      <c r="B187" s="60"/>
      <c r="C187" s="61" t="s">
        <v>1013</v>
      </c>
      <c r="D187" s="59"/>
      <c r="E187" s="59"/>
      <c r="F187" s="62" t="s">
        <v>24</v>
      </c>
      <c r="G187" s="63"/>
      <c r="H187" s="64" t="s">
        <v>921</v>
      </c>
      <c r="I187" s="70">
        <v>500</v>
      </c>
      <c r="J187" s="70">
        <v>1000</v>
      </c>
      <c r="K187" s="70">
        <v>1000</v>
      </c>
      <c r="L187" s="59"/>
      <c r="M187" s="59"/>
    </row>
    <row r="188" spans="1:13" s="3" customFormat="1" ht="15" x14ac:dyDescent="0.25">
      <c r="A188" s="59">
        <v>104</v>
      </c>
      <c r="B188" s="60"/>
      <c r="C188" s="61" t="s">
        <v>1014</v>
      </c>
      <c r="D188" s="59"/>
      <c r="E188" s="59"/>
      <c r="F188" s="62" t="s">
        <v>24</v>
      </c>
      <c r="G188" s="63"/>
      <c r="H188" s="64" t="s">
        <v>921</v>
      </c>
      <c r="I188" s="70">
        <v>2000</v>
      </c>
      <c r="J188" s="70">
        <v>4500</v>
      </c>
      <c r="K188" s="70">
        <v>4500</v>
      </c>
      <c r="L188" s="59"/>
      <c r="M188" s="59"/>
    </row>
    <row r="189" spans="1:13" s="3" customFormat="1" ht="15" x14ac:dyDescent="0.25">
      <c r="A189" s="59">
        <v>105</v>
      </c>
      <c r="B189" s="60"/>
      <c r="C189" s="61" t="s">
        <v>1015</v>
      </c>
      <c r="D189" s="59"/>
      <c r="E189" s="59"/>
      <c r="F189" s="62" t="s">
        <v>24</v>
      </c>
      <c r="G189" s="63"/>
      <c r="H189" s="64" t="s">
        <v>921</v>
      </c>
      <c r="I189" s="70">
        <v>1200</v>
      </c>
      <c r="J189" s="70">
        <v>3000</v>
      </c>
      <c r="K189" s="70">
        <v>3000</v>
      </c>
      <c r="L189" s="59"/>
      <c r="M189" s="59"/>
    </row>
    <row r="190" spans="1:13" s="3" customFormat="1" ht="15" x14ac:dyDescent="0.25">
      <c r="A190" s="59">
        <v>106</v>
      </c>
      <c r="B190" s="60"/>
      <c r="C190" s="61" t="s">
        <v>1016</v>
      </c>
      <c r="D190" s="59"/>
      <c r="E190" s="59"/>
      <c r="F190" s="62" t="s">
        <v>24</v>
      </c>
      <c r="G190" s="63"/>
      <c r="H190" s="64" t="s">
        <v>921</v>
      </c>
      <c r="I190" s="70">
        <v>1200</v>
      </c>
      <c r="J190" s="70">
        <v>3000</v>
      </c>
      <c r="K190" s="70">
        <v>3000</v>
      </c>
      <c r="L190" s="59"/>
      <c r="M190" s="59"/>
    </row>
    <row r="191" spans="1:13" s="3" customFormat="1" ht="15" x14ac:dyDescent="0.25">
      <c r="A191" s="59">
        <v>107</v>
      </c>
      <c r="B191" s="60"/>
      <c r="C191" s="61" t="s">
        <v>1017</v>
      </c>
      <c r="D191" s="59"/>
      <c r="E191" s="59"/>
      <c r="F191" s="62" t="s">
        <v>24</v>
      </c>
      <c r="G191" s="63"/>
      <c r="H191" s="64" t="s">
        <v>921</v>
      </c>
      <c r="I191" s="70">
        <v>500</v>
      </c>
      <c r="J191" s="70">
        <v>1000</v>
      </c>
      <c r="K191" s="70">
        <v>1000</v>
      </c>
      <c r="L191" s="59"/>
      <c r="M191" s="59"/>
    </row>
    <row r="192" spans="1:13" s="3" customFormat="1" ht="15" x14ac:dyDescent="0.25">
      <c r="A192" s="59">
        <v>108</v>
      </c>
      <c r="B192" s="60"/>
      <c r="C192" s="61" t="s">
        <v>1018</v>
      </c>
      <c r="D192" s="59"/>
      <c r="E192" s="59"/>
      <c r="F192" s="62" t="s">
        <v>24</v>
      </c>
      <c r="G192" s="63"/>
      <c r="H192" s="64" t="s">
        <v>921</v>
      </c>
      <c r="I192" s="70">
        <v>200</v>
      </c>
      <c r="J192" s="70">
        <v>600</v>
      </c>
      <c r="K192" s="70">
        <v>600</v>
      </c>
      <c r="L192" s="59"/>
      <c r="M192" s="59"/>
    </row>
    <row r="193" spans="1:13" s="3" customFormat="1" ht="15" x14ac:dyDescent="0.25">
      <c r="A193" s="59">
        <v>109</v>
      </c>
      <c r="B193" s="60"/>
      <c r="C193" s="61" t="s">
        <v>1019</v>
      </c>
      <c r="D193" s="59"/>
      <c r="E193" s="59"/>
      <c r="F193" s="62" t="s">
        <v>24</v>
      </c>
      <c r="G193" s="63"/>
      <c r="H193" s="70" t="s">
        <v>1020</v>
      </c>
      <c r="I193" s="70">
        <v>2</v>
      </c>
      <c r="J193" s="70">
        <v>2</v>
      </c>
      <c r="K193" s="70">
        <v>2</v>
      </c>
      <c r="L193" s="59"/>
      <c r="M193" s="59"/>
    </row>
    <row r="194" spans="1:13" s="3" customFormat="1" ht="30" x14ac:dyDescent="0.25">
      <c r="A194" s="59">
        <v>110</v>
      </c>
      <c r="B194" s="60"/>
      <c r="C194" s="61" t="s">
        <v>1021</v>
      </c>
      <c r="D194" s="59"/>
      <c r="E194" s="59"/>
      <c r="F194" s="62" t="s">
        <v>24</v>
      </c>
      <c r="G194" s="63"/>
      <c r="H194" s="64" t="s">
        <v>921</v>
      </c>
      <c r="I194" s="70">
        <v>800</v>
      </c>
      <c r="J194" s="70">
        <v>1500</v>
      </c>
      <c r="K194" s="70">
        <v>1500</v>
      </c>
      <c r="L194" s="59"/>
      <c r="M194" s="59"/>
    </row>
    <row r="195" spans="1:13" s="3" customFormat="1" ht="15" x14ac:dyDescent="0.25">
      <c r="A195" s="59">
        <v>111</v>
      </c>
      <c r="B195" s="60"/>
      <c r="C195" s="61" t="s">
        <v>1015</v>
      </c>
      <c r="D195" s="59"/>
      <c r="E195" s="59"/>
      <c r="F195" s="62" t="s">
        <v>24</v>
      </c>
      <c r="G195" s="63"/>
      <c r="H195" s="64" t="s">
        <v>921</v>
      </c>
      <c r="I195" s="70">
        <v>1200</v>
      </c>
      <c r="J195" s="70">
        <v>3000</v>
      </c>
      <c r="K195" s="70">
        <v>3000</v>
      </c>
      <c r="L195" s="59"/>
      <c r="M195" s="59"/>
    </row>
    <row r="196" spans="1:13" s="3" customFormat="1" ht="15" x14ac:dyDescent="0.25">
      <c r="A196" s="59">
        <v>112</v>
      </c>
      <c r="B196" s="60"/>
      <c r="C196" s="61" t="s">
        <v>1022</v>
      </c>
      <c r="D196" s="59"/>
      <c r="E196" s="59"/>
      <c r="F196" s="62" t="s">
        <v>60</v>
      </c>
      <c r="G196" s="63"/>
      <c r="H196" s="64" t="s">
        <v>921</v>
      </c>
      <c r="I196" s="70">
        <v>0</v>
      </c>
      <c r="J196" s="70">
        <v>0</v>
      </c>
      <c r="K196" s="70">
        <v>0</v>
      </c>
      <c r="L196" s="59"/>
      <c r="M196" s="59"/>
    </row>
    <row r="197" spans="1:13" s="3" customFormat="1" ht="15" x14ac:dyDescent="0.25">
      <c r="A197" s="59">
        <v>113</v>
      </c>
      <c r="B197" s="60"/>
      <c r="C197" s="61" t="s">
        <v>1023</v>
      </c>
      <c r="D197" s="59"/>
      <c r="E197" s="59"/>
      <c r="F197" s="62" t="s">
        <v>60</v>
      </c>
      <c r="G197" s="63"/>
      <c r="H197" s="64" t="s">
        <v>921</v>
      </c>
      <c r="I197" s="70">
        <v>0</v>
      </c>
      <c r="J197" s="70">
        <v>0</v>
      </c>
      <c r="K197" s="70">
        <v>0</v>
      </c>
      <c r="L197" s="59"/>
      <c r="M197" s="59"/>
    </row>
    <row r="198" spans="1:13" s="3" customFormat="1" ht="15" x14ac:dyDescent="0.25">
      <c r="A198" s="59">
        <v>114</v>
      </c>
      <c r="B198" s="60"/>
      <c r="C198" s="61" t="s">
        <v>1024</v>
      </c>
      <c r="D198" s="59"/>
      <c r="E198" s="59"/>
      <c r="F198" s="62" t="s">
        <v>24</v>
      </c>
      <c r="G198" s="63"/>
      <c r="H198" s="64" t="s">
        <v>23</v>
      </c>
      <c r="I198" s="70">
        <v>20</v>
      </c>
      <c r="J198" s="70">
        <v>20</v>
      </c>
      <c r="K198" s="70">
        <v>20</v>
      </c>
      <c r="L198" s="62" t="s">
        <v>928</v>
      </c>
      <c r="M198" s="59"/>
    </row>
    <row r="199" spans="1:13" s="3" customFormat="1" ht="30" x14ac:dyDescent="0.25">
      <c r="A199" s="59">
        <v>115</v>
      </c>
      <c r="B199" s="60"/>
      <c r="C199" s="61" t="s">
        <v>1025</v>
      </c>
      <c r="D199" s="59"/>
      <c r="E199" s="59"/>
      <c r="F199" s="62" t="s">
        <v>24</v>
      </c>
      <c r="G199" s="63"/>
      <c r="H199" s="64" t="s">
        <v>921</v>
      </c>
      <c r="I199" s="70">
        <v>1200</v>
      </c>
      <c r="J199" s="70">
        <v>3000</v>
      </c>
      <c r="K199" s="70">
        <v>3000</v>
      </c>
      <c r="L199" s="59"/>
      <c r="M199" s="59"/>
    </row>
    <row r="200" spans="1:13" s="3" customFormat="1" ht="30" x14ac:dyDescent="0.25">
      <c r="A200" s="59">
        <v>116</v>
      </c>
      <c r="B200" s="60"/>
      <c r="C200" s="61" t="s">
        <v>1026</v>
      </c>
      <c r="D200" s="59"/>
      <c r="E200" s="59"/>
      <c r="F200" s="62" t="s">
        <v>24</v>
      </c>
      <c r="G200" s="63"/>
      <c r="H200" s="64" t="s">
        <v>921</v>
      </c>
      <c r="I200" s="70">
        <v>2000</v>
      </c>
      <c r="J200" s="70">
        <v>4500</v>
      </c>
      <c r="K200" s="70">
        <v>4500</v>
      </c>
      <c r="L200" s="59"/>
      <c r="M200" s="59"/>
    </row>
    <row r="201" spans="1:13" s="3" customFormat="1" ht="15" x14ac:dyDescent="0.25">
      <c r="A201" s="59">
        <v>117</v>
      </c>
      <c r="B201" s="60"/>
      <c r="C201" s="61" t="s">
        <v>1027</v>
      </c>
      <c r="D201" s="59"/>
      <c r="E201" s="59"/>
      <c r="F201" s="62" t="s">
        <v>24</v>
      </c>
      <c r="G201" s="63"/>
      <c r="H201" s="64" t="s">
        <v>921</v>
      </c>
      <c r="I201" s="70">
        <v>300</v>
      </c>
      <c r="J201" s="70">
        <v>800</v>
      </c>
      <c r="K201" s="70">
        <v>800</v>
      </c>
      <c r="L201" s="59"/>
      <c r="M201" s="59"/>
    </row>
    <row r="202" spans="1:13" s="3" customFormat="1" ht="30" x14ac:dyDescent="0.25">
      <c r="A202" s="59">
        <v>118</v>
      </c>
      <c r="B202" s="60"/>
      <c r="C202" s="61" t="s">
        <v>1028</v>
      </c>
      <c r="D202" s="59"/>
      <c r="E202" s="59"/>
      <c r="F202" s="62" t="s">
        <v>60</v>
      </c>
      <c r="G202" s="63"/>
      <c r="H202" s="64" t="s">
        <v>921</v>
      </c>
      <c r="I202" s="70">
        <v>0</v>
      </c>
      <c r="J202" s="70">
        <v>0</v>
      </c>
      <c r="K202" s="70">
        <v>0</v>
      </c>
      <c r="L202" s="59" t="s">
        <v>1029</v>
      </c>
      <c r="M202" s="61"/>
    </row>
    <row r="203" spans="1:13" s="3" customFormat="1" ht="42" customHeight="1" x14ac:dyDescent="0.25">
      <c r="A203" s="59">
        <v>119</v>
      </c>
      <c r="B203" s="60"/>
      <c r="C203" s="61" t="s">
        <v>1030</v>
      </c>
      <c r="D203" s="59"/>
      <c r="E203" s="59"/>
      <c r="F203" s="62" t="s">
        <v>24</v>
      </c>
      <c r="G203" s="63"/>
      <c r="H203" s="64" t="s">
        <v>23</v>
      </c>
      <c r="I203" s="70">
        <v>64</v>
      </c>
      <c r="J203" s="70">
        <v>64</v>
      </c>
      <c r="K203" s="70">
        <v>64</v>
      </c>
      <c r="L203" s="59" t="s">
        <v>1031</v>
      </c>
      <c r="M203" s="61" t="s">
        <v>958</v>
      </c>
    </row>
    <row r="204" spans="1:13" s="3" customFormat="1" x14ac:dyDescent="0.25">
      <c r="A204" s="51"/>
      <c r="B204" s="51"/>
      <c r="C204" s="51"/>
      <c r="D204" s="51"/>
      <c r="E204" s="51"/>
      <c r="F204" s="51"/>
      <c r="G204" s="51"/>
      <c r="H204" s="51"/>
      <c r="I204" s="51"/>
      <c r="J204" s="51"/>
      <c r="K204" s="51"/>
      <c r="L204" s="51"/>
      <c r="M204" s="60"/>
    </row>
  </sheetData>
  <autoFilter ref="A4:M83"/>
  <mergeCells count="14">
    <mergeCell ref="A2:M2"/>
    <mergeCell ref="I3:K3"/>
    <mergeCell ref="A5:M5"/>
    <mergeCell ref="A84:M84"/>
    <mergeCell ref="A3:A4"/>
    <mergeCell ref="B3:B4"/>
    <mergeCell ref="C3:C4"/>
    <mergeCell ref="D3:D4"/>
    <mergeCell ref="E3:E4"/>
    <mergeCell ref="F3:F4"/>
    <mergeCell ref="G3:G4"/>
    <mergeCell ref="H3:H4"/>
    <mergeCell ref="L3:L4"/>
    <mergeCell ref="M3:M4"/>
  </mergeCells>
  <phoneticPr fontId="31" type="noConversion"/>
  <conditionalFormatting sqref="C26">
    <cfRule type="expression" dxfId="13" priority="14" stopIfTrue="1">
      <formula>AND(COUNTIF($C$12:$C$21,C26)&gt;1,NOT(ISBLANK(C26)))</formula>
    </cfRule>
  </conditionalFormatting>
  <conditionalFormatting sqref="C27">
    <cfRule type="expression" dxfId="12" priority="12" stopIfTrue="1">
      <formula>AND(COUNTIF($C$12:$C$21,C27)&gt;1,NOT(ISBLANK(C27)))</formula>
    </cfRule>
  </conditionalFormatting>
  <conditionalFormatting sqref="C28">
    <cfRule type="expression" dxfId="11" priority="13" stopIfTrue="1">
      <formula>AND(COUNTIF($C$12:$C$21,C28)&gt;1,NOT(ISBLANK(C28)))</formula>
    </cfRule>
  </conditionalFormatting>
  <conditionalFormatting sqref="C29">
    <cfRule type="expression" dxfId="10" priority="11" stopIfTrue="1">
      <formula>AND(COUNTIF($C$12:$C$21,C29)&gt;1,NOT(ISBLANK(C29)))</formula>
    </cfRule>
  </conditionalFormatting>
  <conditionalFormatting sqref="B34">
    <cfRule type="duplicateValues" dxfId="9" priority="9"/>
  </conditionalFormatting>
  <conditionalFormatting sqref="B75:C75">
    <cfRule type="expression" dxfId="8" priority="3" stopIfTrue="1">
      <formula>AND(COUNTIF(#REF!,B75)&gt;1,NOT(ISBLANK(B75)))</formula>
    </cfRule>
    <cfRule type="expression" dxfId="7" priority="4" stopIfTrue="1">
      <formula>AND(COUNTIF($C$26:$C$26,B75)&gt;1,NOT(ISBLANK(B75)))</formula>
    </cfRule>
    <cfRule type="expression" dxfId="6" priority="5" stopIfTrue="1">
      <formula>AND(COUNTIF(#REF!,B75)+COUNTIF(#REF!,B75)&gt;1,NOT(ISBLANK(B75)))</formula>
    </cfRule>
    <cfRule type="duplicateValues" dxfId="5" priority="6"/>
    <cfRule type="duplicateValues" dxfId="4" priority="7"/>
  </conditionalFormatting>
  <conditionalFormatting sqref="C75">
    <cfRule type="expression" dxfId="3" priority="8" stopIfTrue="1">
      <formula>AND(COUNTIF(#REF!,C75)+COUNTIF(#REF!,C75)&gt;1,NOT(ISBLANK(C75)))</formula>
    </cfRule>
  </conditionalFormatting>
  <conditionalFormatting sqref="C82">
    <cfRule type="duplicateValues" dxfId="2" priority="2"/>
  </conditionalFormatting>
  <conditionalFormatting sqref="C90:C91">
    <cfRule type="duplicateValues" dxfId="1" priority="1"/>
  </conditionalFormatting>
  <conditionalFormatting sqref="B31:B33 B35:B36">
    <cfRule type="duplicateValues" dxfId="0" priority="10"/>
  </conditionalFormatting>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附件1-规范综合诊查类医疗服务项目医保支付标准表</vt:lpstr>
      <vt:lpstr>附件2-规范妇科类医疗服务项目医保支付标准表</vt:lpstr>
      <vt:lpstr>附件3-废止部分医疗服务项目医保支付标准表</vt:lpstr>
      <vt:lpstr>'附件2-规范妇科类医疗服务项目医保支付标准表'!Print_Titles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DELL6</dc:creator>
  <cp:lastModifiedBy>Tech-Winning</cp:lastModifiedBy>
  <dcterms:created xsi:type="dcterms:W3CDTF">2025-09-25T02:52:00Z</dcterms:created>
  <dcterms:modified xsi:type="dcterms:W3CDTF">2025-09-30T12:49:05Z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F1219FDA364C44C49295D11DF5AED316_13</vt:lpwstr>
  </property>
  <property fmtid="{D5CDD505-2E9C-101B-9397-08002B2CF9AE}" pid="3" name="KSOProductBuildVer">
    <vt:lpwstr>2052-12.1.0.22529</vt:lpwstr>
  </property>
</Properties>
</file>