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附件1规范泌尿系统类医疗服务项目价格表" sheetId="1" r:id="rId1"/>
    <sheet name="附件2废止部分医疗服务项目价格表" sheetId="3" r:id="rId2"/>
    <sheet name="附件3泌尿系统映射关系表" sheetId="4" r:id="rId3"/>
  </sheets>
  <definedNames>
    <definedName name="_xlnm._FilterDatabase" localSheetId="0" hidden="1">附件1规范泌尿系统类医疗服务项目价格表!$A$4:$L$188</definedName>
    <definedName name="_xlnm._FilterDatabase" localSheetId="1" hidden="1">附件2废止部分医疗服务项目价格表!$A$4:$J$125</definedName>
    <definedName name="_xlnm._FilterDatabase" localSheetId="2" hidden="1">附件3泌尿系统映射关系表!$A$5:$N$122</definedName>
    <definedName name="_xlnm.Print_Titles" localSheetId="0">附件1规范泌尿系统类医疗服务项目价格表!$3:$4</definedName>
    <definedName name="_xlnm.Print_Titles" localSheetId="2">附件3泌尿系统映射关系表!$3:$5</definedName>
    <definedName name="_xlnm.Print_Titles" localSheetId="1">附件2废止部分医疗服务项目价格表!$3:$4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<sst xmlns="http://schemas.openxmlformats.org/spreadsheetml/2006/main" count="2134" uniqueCount="1364">
  <si>
    <t>附件1</t>
  </si>
  <si>
    <t>规范泌尿系统类医疗服务项目价格表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</si>
  <si>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</si>
  <si>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</si>
  <si>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</si>
  <si>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</si>
  <si>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</si>
  <si>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</si>
  <si>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</si>
  <si>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</si>
  <si>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</si>
  <si>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</si>
  <si>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</si>
  <si>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</si>
  <si>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</si>
  <si>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</si>
  <si>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</si>
  <si>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</si>
  <si>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</si>
  <si>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t>
  </si>
  <si>
    <t>“次”指双侧，单侧检查按50%收取。</t>
  </si>
  <si>
    <t>试行价格
260.00</t>
  </si>
  <si>
    <t>试行价格
208.00</t>
  </si>
  <si>
    <t>试行价格
156.00</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</si>
  <si>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</si>
  <si>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</si>
  <si>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</si>
  <si>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</si>
  <si>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单做尿流率检查按20%收费。</t>
  </si>
  <si>
    <t>012411000030000</t>
  </si>
  <si>
    <t>泌尿系镜检查费（肾镜）</t>
  </si>
  <si>
    <t>通过肾镜观察和诊断泌尿系统疾病。</t>
  </si>
  <si>
    <t>所定价格涵盖消毒、插管、扩张通道、观察、出具报告、处理用物、必要时穿刺等步骤所需的人力资源和基本物质资源消耗。</t>
  </si>
  <si>
    <t>单侧</t>
  </si>
  <si>
    <t>012411000040000</t>
  </si>
  <si>
    <t>泌尿系镜检查费（输尿管镜）</t>
  </si>
  <si>
    <t>通过输尿管镜观察和诊断泌尿系统疾病。</t>
  </si>
  <si>
    <t>所定价格涵盖消毒、插管、扩张通道、观察、出具报告、处理用物等步骤所需的人力资源和基本物质资源消耗。</t>
  </si>
  <si>
    <t>01精囊镜检查</t>
  </si>
  <si>
    <t>4-1</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</si>
  <si>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</si>
  <si>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</si>
  <si>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</si>
  <si>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</si>
  <si>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</si>
  <si>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</si>
  <si>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</si>
  <si>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</si>
  <si>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</si>
  <si>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</si>
  <si>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</si>
  <si>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</si>
  <si>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</si>
  <si>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</si>
  <si>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</si>
  <si>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</si>
  <si>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</si>
  <si>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</si>
  <si>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</si>
  <si>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</si>
  <si>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</si>
  <si>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</si>
  <si>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</si>
  <si>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</si>
  <si>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</si>
  <si>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4次以上（含4次）不得收费</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</si>
  <si>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</si>
  <si>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</si>
  <si>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</si>
  <si>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</si>
  <si>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</si>
  <si>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</si>
  <si>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</si>
  <si>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</si>
  <si>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</si>
  <si>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</si>
  <si>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</si>
  <si>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</si>
  <si>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</si>
  <si>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</si>
  <si>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01上尿路加收20%</t>
  </si>
  <si>
    <t>本项目中的“上尿路”指：肾脏及输尿管。</t>
  </si>
  <si>
    <t>试行价格1300.00</t>
  </si>
  <si>
    <t>试行价格1040.00</t>
  </si>
  <si>
    <t>试行价格780.00</t>
  </si>
  <si>
    <t>13-1</t>
  </si>
  <si>
    <t>013311000040001</t>
  </si>
  <si>
    <t>泌尿系异物取出费-上尿路（加收）</t>
  </si>
  <si>
    <t>试行价格260.00</t>
  </si>
  <si>
    <t>试行价格208.00</t>
  </si>
  <si>
    <t>试行价格156.00</t>
  </si>
  <si>
    <t>13-2</t>
  </si>
  <si>
    <t>013311000040011</t>
  </si>
  <si>
    <t>泌尿系异物取出费-儿童（加收）</t>
  </si>
  <si>
    <t>试行价格195.00</t>
  </si>
  <si>
    <t>试行价格117.00</t>
  </si>
  <si>
    <t>013311000050000</t>
  </si>
  <si>
    <t>泌尿系取石费</t>
  </si>
  <si>
    <t>通过手术从下尿路取出结石。</t>
  </si>
  <si>
    <t>所定价格涵盖手术计划、术区准备、消毒、取石、缝合、处理用物等步骤所需的人力资源和基本物质资源消耗。</t>
  </si>
  <si>
    <t>14-1</t>
  </si>
  <si>
    <t>013311000050001</t>
  </si>
  <si>
    <t>泌尿系取石费-上尿路（加收）</t>
  </si>
  <si>
    <t>14-2</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</si>
  <si>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</si>
  <si>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</si>
  <si>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</si>
  <si>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</si>
  <si>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</si>
  <si>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</si>
  <si>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15-1</t>
  </si>
  <si>
    <t>013311000060001</t>
  </si>
  <si>
    <t>泌尿系造瘘费-上尿路（加收）</t>
  </si>
  <si>
    <t>15-2</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</si>
  <si>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</si>
  <si>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</si>
  <si>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</si>
  <si>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</si>
  <si>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</si>
  <si>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</si>
  <si>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01膀胱子宫瘘修补
11膀胱阴道瘘修补</t>
  </si>
  <si>
    <t>16-1</t>
  </si>
  <si>
    <t>013311000070100</t>
  </si>
  <si>
    <t>泌尿道瘘修补费-膀胱子宫瘘修补（扩展）</t>
  </si>
  <si>
    <t>16-2</t>
  </si>
  <si>
    <t>013311000071100</t>
  </si>
  <si>
    <t>泌尿道瘘修补费-膀胱阴道瘘修补（扩展）</t>
  </si>
  <si>
    <t>16-3</t>
  </si>
  <si>
    <t>013311000070001</t>
  </si>
  <si>
    <t>泌尿道瘘修补费-儿童（加收）</t>
  </si>
  <si>
    <t>013311000080000</t>
  </si>
  <si>
    <t>肾穿刺费</t>
  </si>
  <si>
    <t>通过手术穿刺肾脏进行治疗。</t>
  </si>
  <si>
    <t>所定价格涵盖手术计划、术区准备、消毒、穿刺、闭合通路、处理用物等步骤所需的人力资源和基本物质资源消耗。</t>
  </si>
  <si>
    <t>01肾周脓肿引流加收20%</t>
  </si>
  <si>
    <t>01肾封闭</t>
  </si>
  <si>
    <t>17-1</t>
  </si>
  <si>
    <t>013311000080001</t>
  </si>
  <si>
    <t>肾穿刺费-肾周脓肿引流（加收）</t>
  </si>
  <si>
    <t>17-2</t>
  </si>
  <si>
    <t>013311000080100</t>
  </si>
  <si>
    <t>肾穿刺费-肾封闭（扩展）</t>
  </si>
  <si>
    <t>17-3</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</si>
  <si>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</si>
  <si>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</si>
  <si>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</si>
  <si>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</si>
  <si>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</si>
  <si>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</si>
  <si>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试行价格2000.00</t>
  </si>
  <si>
    <t>试行价格1600.00</t>
  </si>
  <si>
    <t>试行价格1200.00</t>
  </si>
  <si>
    <t>18-1</t>
  </si>
  <si>
    <t>013311000090001</t>
  </si>
  <si>
    <t>肾周围淋巴管剥脱费-儿童（加收）</t>
  </si>
  <si>
    <t>试行价格300.00</t>
  </si>
  <si>
    <t>试行价格240.00</t>
  </si>
  <si>
    <t>试行价格180.00</t>
  </si>
  <si>
    <t>013311000100000</t>
  </si>
  <si>
    <t>肾包膜剥脱费</t>
  </si>
  <si>
    <t>通过手术剥脱肾包膜。</t>
  </si>
  <si>
    <t>所定价格涵盖手术计划、术区准备、切开、探查、剥除、检查、关闭、缝合、处理用物等步骤所需的人力资源和基本物质资源消耗。</t>
  </si>
  <si>
    <t>试行价格1800.00</t>
  </si>
  <si>
    <t>试行价格1440.00</t>
  </si>
  <si>
    <t>试行价格1080.00</t>
  </si>
  <si>
    <t>19-1</t>
  </si>
  <si>
    <t>013311000100001</t>
  </si>
  <si>
    <t>肾包膜剥脱费-儿童（加收）</t>
  </si>
  <si>
    <t>试行价格270.00</t>
  </si>
  <si>
    <t>试行价格216.00</t>
  </si>
  <si>
    <t>试行价格162.00</t>
  </si>
  <si>
    <t>013311000110000</t>
  </si>
  <si>
    <t>融合肾分解费</t>
  </si>
  <si>
    <t>通过手术解除两肾粘连。</t>
  </si>
  <si>
    <t>所定价格涵盖手术计划、术区准备、切开、分离、检查和处理并发症、包扎、缝合、处理用物等步骤所需的人力资源和基本物质资源消耗。</t>
  </si>
  <si>
    <t>试行价格2800.00</t>
  </si>
  <si>
    <t>试行价格2240.00</t>
  </si>
  <si>
    <t>试行价格1680.00</t>
  </si>
  <si>
    <t>20-1</t>
  </si>
  <si>
    <t>013311000110001</t>
  </si>
  <si>
    <t>融合肾分解费-儿童（加收）</t>
  </si>
  <si>
    <t>试行价格420.00</t>
  </si>
  <si>
    <t>试行价格336.00</t>
  </si>
  <si>
    <t>试行价格252.00</t>
  </si>
  <si>
    <t>013311000120000</t>
  </si>
  <si>
    <t>肾修补费</t>
  </si>
  <si>
    <t>通过手术将破裂肾脏止血、缝合。</t>
  </si>
  <si>
    <t>所定价格涵盖手术计划、术区准备、消毒、探查、血肿清除、止血、缝合及引流、处理用物等步骤所需的人力资源和基本物质资源消耗。</t>
  </si>
  <si>
    <t>21-1</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</si>
  <si>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</si>
  <si>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</si>
  <si>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</si>
  <si>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</si>
  <si>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</si>
  <si>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</si>
  <si>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22-1</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</si>
  <si>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</si>
  <si>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</si>
  <si>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</si>
  <si>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</si>
  <si>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</si>
  <si>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</si>
  <si>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01巨大病灶加收20%</t>
  </si>
  <si>
    <t>本项目中的“巨大病灶”指：病灶最大径≥4cm。</t>
  </si>
  <si>
    <t>23-1</t>
  </si>
  <si>
    <t>013311000140001</t>
  </si>
  <si>
    <t>肾部分切除费-巨大病灶（加收）</t>
  </si>
  <si>
    <t>23-2</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</si>
  <si>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</si>
  <si>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</si>
  <si>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</si>
  <si>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</si>
  <si>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</si>
  <si>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</si>
  <si>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24-1</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</si>
  <si>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</si>
  <si>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</si>
  <si>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</si>
  <si>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</si>
  <si>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</si>
  <si>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</si>
  <si>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01肾上腺嗜铬细胞瘤切除加收10%</t>
  </si>
  <si>
    <t>25-1</t>
  </si>
  <si>
    <t>013311000160001</t>
  </si>
  <si>
    <t>肾上腺部分切除费-肾上腺嗜铬细胞瘤切除（加收）</t>
  </si>
  <si>
    <t>25-2</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</si>
  <si>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</si>
  <si>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</si>
  <si>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</si>
  <si>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</si>
  <si>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</si>
  <si>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</si>
  <si>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26-1</t>
  </si>
  <si>
    <t>013311000170001</t>
  </si>
  <si>
    <t>肾上腺全切费-肾上腺嗜铬细胞瘤切除（加收）</t>
  </si>
  <si>
    <t>26-2</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</si>
  <si>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</si>
  <si>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</si>
  <si>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</si>
  <si>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</si>
  <si>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</si>
  <si>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</si>
  <si>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01异种器官</t>
  </si>
  <si>
    <t>试行价格4000.00</t>
  </si>
  <si>
    <t>试行价格3200.00</t>
  </si>
  <si>
    <t>试行价格2400.00</t>
  </si>
  <si>
    <t>27-1</t>
  </si>
  <si>
    <t>013311000180100</t>
  </si>
  <si>
    <t>肾上腺移植费-异种器官（扩展）</t>
  </si>
  <si>
    <t>27-2</t>
  </si>
  <si>
    <t>013311000180001</t>
  </si>
  <si>
    <t>肾上腺移植费-儿童（加收）</t>
  </si>
  <si>
    <t>试行价格600.00</t>
  </si>
  <si>
    <t>试行价格480.00</t>
  </si>
  <si>
    <t>试行价格360.00</t>
  </si>
  <si>
    <t>013311000190000</t>
  </si>
  <si>
    <t>输尿管部分切除费</t>
  </si>
  <si>
    <t>通过手术切除输尿管部分组织。</t>
  </si>
  <si>
    <t>所定价格涵盖手术计划、术区准备、消毒、切开、切除、吻合、关闭、缝合、处理用物等步骤所需的人力资源和基本物质资源消耗。</t>
  </si>
  <si>
    <t>28-1</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</si>
  <si>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</si>
  <si>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</si>
  <si>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</si>
  <si>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</si>
  <si>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</si>
  <si>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</si>
  <si>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29-1</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</si>
  <si>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</si>
  <si>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</si>
  <si>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</si>
  <si>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</si>
  <si>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</si>
  <si>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</si>
  <si>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30-1</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</si>
  <si>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</si>
  <si>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</si>
  <si>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</si>
  <si>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</si>
  <si>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</si>
  <si>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</si>
  <si>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</si>
  <si>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</si>
  <si>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</si>
  <si>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</si>
  <si>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32-1</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</si>
  <si>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</si>
  <si>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</si>
  <si>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</si>
  <si>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</si>
  <si>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</si>
  <si>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</si>
  <si>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</si>
  <si>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</si>
  <si>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</si>
  <si>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所定价格涵盖手术计划、术区准备、消毒、切开、修补、缝合、处理用物等步骤所需的人力资源和基本物质资源消耗。</t>
  </si>
  <si>
    <t>34-1</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</si>
  <si>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</si>
  <si>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</si>
  <si>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</si>
  <si>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</si>
  <si>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</si>
  <si>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</si>
  <si>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35-1</t>
  </si>
  <si>
    <t>013311000260001</t>
  </si>
  <si>
    <t>膀胱颈重建费-儿童（加收）</t>
  </si>
  <si>
    <t>013311000270000</t>
  </si>
  <si>
    <t>膀胱部分切除费</t>
  </si>
  <si>
    <t>通过手术切除病变部分膀胱。</t>
  </si>
  <si>
    <t>所定价格涵盖手术计划、术区准备、消毒、切开、切除、缝合、处理用物等步骤所需的人力资源和基本物质资源消耗。</t>
  </si>
  <si>
    <t>01脐尿管肿瘤切除加收30%</t>
  </si>
  <si>
    <t>36-1</t>
  </si>
  <si>
    <t>013311000270011</t>
  </si>
  <si>
    <t>膀胱部分切除费-脐尿管肿瘤切除（加收）</t>
  </si>
  <si>
    <t>36-2</t>
  </si>
  <si>
    <t>013311000270001</t>
  </si>
  <si>
    <t>膀胱部分切除费-儿童（加收）</t>
  </si>
  <si>
    <t>013311000280000</t>
  </si>
  <si>
    <t>膀胱全切除费</t>
  </si>
  <si>
    <t>通过手术切除全部膀胱。</t>
  </si>
  <si>
    <t>37-1</t>
  </si>
  <si>
    <t>013311000280100</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</si>
  <si>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</si>
  <si>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</si>
  <si>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</si>
  <si>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</si>
  <si>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</si>
  <si>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01保留性神经加收12%</t>
  </si>
  <si>
    <t>男性需切除膀胱、前列腺、精囊腺；女性需切除膀胱、子宫、卵巢、阴道。</t>
  </si>
  <si>
    <t>38-1</t>
  </si>
  <si>
    <t>013311000290001</t>
  </si>
  <si>
    <t>根治性膀胱全切除费-保留性神经（加收）</t>
  </si>
  <si>
    <t>38-2</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</si>
  <si>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</si>
  <si>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</si>
  <si>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</si>
  <si>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</si>
  <si>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</si>
  <si>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</si>
  <si>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39-1</t>
  </si>
  <si>
    <t>013311000300001</t>
  </si>
  <si>
    <t>尿道支架置入费-儿童（加收）</t>
  </si>
  <si>
    <t>013311000310000</t>
  </si>
  <si>
    <t>尿道支架取出费</t>
  </si>
  <si>
    <t>通过手术取出尿道支架。</t>
  </si>
  <si>
    <t>40-1</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</si>
  <si>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</si>
  <si>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</si>
  <si>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</si>
  <si>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</si>
  <si>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</si>
  <si>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</si>
  <si>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41-1</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</si>
  <si>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</si>
  <si>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</si>
  <si>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</si>
  <si>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</si>
  <si>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</si>
  <si>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</si>
  <si>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42-1</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</si>
  <si>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</si>
  <si>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</si>
  <si>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</si>
  <si>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</si>
  <si>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</si>
  <si>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</si>
  <si>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43-1</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</si>
  <si>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</si>
  <si>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</si>
  <si>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</si>
  <si>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</si>
  <si>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</si>
  <si>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</si>
  <si>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44-1</t>
  </si>
  <si>
    <t>013311000350001</t>
  </si>
  <si>
    <t>尿道裂成形费（常规）-儿童（加收）</t>
  </si>
  <si>
    <t>013311000360000</t>
  </si>
  <si>
    <t>尿道裂成形费（复杂）</t>
  </si>
  <si>
    <t>通过手术使复杂尿道裂恢复正常位置。</t>
  </si>
  <si>
    <t>本项目中的“复杂”指：需横断尿板、重建尿道、增加防水层的情况。</t>
  </si>
  <si>
    <t>45-1</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</si>
  <si>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</si>
  <si>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</si>
  <si>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</si>
  <si>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</si>
  <si>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</si>
  <si>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</si>
  <si>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01原位或可控性储尿囊加收20%
11输尿管造口减收50%</t>
  </si>
  <si>
    <t>46-1</t>
  </si>
  <si>
    <t>013311000370001</t>
  </si>
  <si>
    <t>尿流改道费-原位或可控性储尿囊（加收）</t>
  </si>
  <si>
    <t>46-2</t>
  </si>
  <si>
    <t>013311000370011</t>
  </si>
  <si>
    <t>尿流改道费-输尿管造口（减收）</t>
  </si>
  <si>
    <t>46-3</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</si>
  <si>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</si>
  <si>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</si>
  <si>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</si>
  <si>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</si>
  <si>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</si>
  <si>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</si>
  <si>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47-1</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</si>
  <si>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</si>
  <si>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</si>
  <si>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</si>
  <si>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</si>
  <si>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</si>
  <si>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</si>
  <si>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48-1</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</si>
  <si>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</si>
  <si>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</si>
  <si>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</si>
  <si>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</si>
  <si>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</si>
  <si>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</si>
  <si>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</si>
  <si>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49-1</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</si>
  <si>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</si>
  <si>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</si>
  <si>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</si>
  <si>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</si>
  <si>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</si>
  <si>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</si>
  <si>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50-1</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</si>
  <si>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</si>
  <si>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</si>
  <si>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</si>
  <si>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</si>
  <si>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</si>
  <si>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</si>
  <si>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51-1</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</si>
  <si>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</si>
  <si>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</si>
  <si>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</si>
  <si>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</si>
  <si>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</si>
  <si>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</si>
  <si>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01异种睾丸</t>
  </si>
  <si>
    <t>试行价格1920.00</t>
  </si>
  <si>
    <t>52-1</t>
  </si>
  <si>
    <t>013312000010100</t>
  </si>
  <si>
    <t>睾丸移植费-异种睾丸（扩展）</t>
  </si>
  <si>
    <t>52-2</t>
  </si>
  <si>
    <t>013312000010001</t>
  </si>
  <si>
    <t>睾丸移植费-儿童（加收）</t>
  </si>
  <si>
    <t>试行价格288.00</t>
  </si>
  <si>
    <t>013312000020000</t>
  </si>
  <si>
    <t>隐睾复位费</t>
  </si>
  <si>
    <t>通过手术将隐睾复位至阴囊内。</t>
  </si>
  <si>
    <t>所定价格涵盖手术计划、术区准备、消毒、切开、游离、下降睾丸、固定、关闭、缝合、处理用物等步骤所需的人力资源和基本物质资源消耗。</t>
  </si>
  <si>
    <t>01高位复位加收20%</t>
  </si>
  <si>
    <t>本项目中的“高位”指：腹股沟以上部位，不含腹股沟。</t>
  </si>
  <si>
    <t>53-1</t>
  </si>
  <si>
    <t>013312000020001</t>
  </si>
  <si>
    <t>隐睾复位费-高位复位（加收）</t>
  </si>
  <si>
    <t>53-2</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</si>
  <si>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</si>
  <si>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</si>
  <si>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</si>
  <si>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</si>
  <si>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</si>
  <si>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</si>
  <si>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01恶性肿瘤切除加收160%</t>
  </si>
  <si>
    <t>01附睾切除</t>
  </si>
  <si>
    <t>54-1</t>
  </si>
  <si>
    <t>013312000030001</t>
  </si>
  <si>
    <t>睾丸切除费-恶性肿瘤切除（加收）</t>
  </si>
  <si>
    <t>54-2</t>
  </si>
  <si>
    <t>013312000030100</t>
  </si>
  <si>
    <t>睾丸切除费-附睾切除（扩展）</t>
  </si>
  <si>
    <t>54-3</t>
  </si>
  <si>
    <t>013312000030011</t>
  </si>
  <si>
    <t>睾丸切除费-儿童（加收）</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</si>
  <si>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</si>
  <si>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</si>
  <si>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</si>
  <si>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</si>
  <si>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55-1</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</si>
  <si>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</si>
  <si>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</si>
  <si>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</si>
  <si>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</si>
  <si>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</si>
  <si>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</si>
  <si>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试行价格1150.00</t>
  </si>
  <si>
    <t>试行价格920.00</t>
  </si>
  <si>
    <t>试行价格690.00</t>
  </si>
  <si>
    <t>56-1</t>
  </si>
  <si>
    <t>013312000050001</t>
  </si>
  <si>
    <t>睾丸修补费-儿童（加收）</t>
  </si>
  <si>
    <t>试行价格172.50</t>
  </si>
  <si>
    <t>试行价格138.00</t>
  </si>
  <si>
    <t>试行价格103.50</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</si>
  <si>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</si>
  <si>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</si>
  <si>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</si>
  <si>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</si>
  <si>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57-1</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</si>
  <si>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</si>
  <si>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</si>
  <si>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</si>
  <si>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</si>
  <si>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</si>
  <si>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</si>
  <si>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试行价格50.00</t>
  </si>
  <si>
    <t>试行价格40.00</t>
  </si>
  <si>
    <t>试行价格30.00</t>
  </si>
  <si>
    <t>013312000080000</t>
  </si>
  <si>
    <t>输精管阻断费</t>
  </si>
  <si>
    <t>通过手术阻断输精管。</t>
  </si>
  <si>
    <t>所定价格涵盖手术计划、术区准备、消毒、切开、定位输精管、阻断、缝合、处理用物等步骤所需的人力资源和基本物质资源消耗。</t>
  </si>
  <si>
    <t>59-1</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</si>
  <si>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</si>
  <si>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</si>
  <si>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</si>
  <si>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</si>
  <si>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</si>
  <si>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</si>
  <si>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01输精管附睾吻合加收40%</t>
  </si>
  <si>
    <t>60-1</t>
  </si>
  <si>
    <t>013312000090001</t>
  </si>
  <si>
    <t>输精管吻合费-输精管附睾吻合（加收）</t>
  </si>
  <si>
    <t>60-2</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</si>
  <si>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</si>
  <si>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</si>
  <si>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</si>
  <si>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</si>
  <si>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</si>
  <si>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</si>
  <si>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试行价格1120.00</t>
  </si>
  <si>
    <t>试行价格896.00</t>
  </si>
  <si>
    <t>试行价格672.00</t>
  </si>
  <si>
    <t>61-1</t>
  </si>
  <si>
    <t>013312000100001</t>
  </si>
  <si>
    <t>射精管梗阻治疗费-儿童（加收）</t>
  </si>
  <si>
    <t>试行价格168.00</t>
  </si>
  <si>
    <t>试行价格134.40</t>
  </si>
  <si>
    <t>试行价格100.80</t>
  </si>
  <si>
    <t>013312000110000</t>
  </si>
  <si>
    <t>精囊冲洗费</t>
  </si>
  <si>
    <t>通过手术冲洗精囊。</t>
  </si>
  <si>
    <t>所定价格涵盖手术计划、术区准备、消毒、插管、反复冲洗精囊等步骤的人力资源和基本物质资源消耗。</t>
  </si>
  <si>
    <t>试行价格460.00</t>
  </si>
  <si>
    <t>试行价格368.00</t>
  </si>
  <si>
    <t>试行价格276.00</t>
  </si>
  <si>
    <t>62-1</t>
  </si>
  <si>
    <t>013312000110001</t>
  </si>
  <si>
    <t>精囊冲洗费-儿童（加收）</t>
  </si>
  <si>
    <t>试行价格69.00</t>
  </si>
  <si>
    <t>试行价格55.20</t>
  </si>
  <si>
    <t>试行价格41.40</t>
  </si>
  <si>
    <t>013312000120000</t>
  </si>
  <si>
    <t>精囊肿物切除费</t>
  </si>
  <si>
    <t>通过手术切除精囊肿物。</t>
  </si>
  <si>
    <t>所定价格涵盖手术计划、术区准备、消毒、切开、切除精囊肿物、吻合、关闭、缝合、处理用物等步骤所需的人力资源和基本物质资源消耗。</t>
  </si>
  <si>
    <t>01恶性肿瘤切除加收40%</t>
  </si>
  <si>
    <t>试行价格1750.00</t>
  </si>
  <si>
    <t>试行价格1400.00</t>
  </si>
  <si>
    <t>试行价格1050.00</t>
  </si>
  <si>
    <t>63-1</t>
  </si>
  <si>
    <t>013312000120001</t>
  </si>
  <si>
    <t>精囊肿物切除费-恶性肿瘤切除（加收）</t>
  </si>
  <si>
    <t>试行价格700.00</t>
  </si>
  <si>
    <t>试行价格560.00</t>
  </si>
  <si>
    <t>63-2</t>
  </si>
  <si>
    <t>013312000120011</t>
  </si>
  <si>
    <t>精囊肿物切除费-儿童（加收）</t>
  </si>
  <si>
    <t>试行价格262.50</t>
  </si>
  <si>
    <t>试行价格210.00</t>
  </si>
  <si>
    <t>试行价格157.50</t>
  </si>
  <si>
    <t>013312000130000</t>
  </si>
  <si>
    <t>精索静脉曲张结扎费</t>
  </si>
  <si>
    <t>通过手术结扎精索静脉。</t>
  </si>
  <si>
    <t>所定价格涵盖手术计划、术区准备、消毒、切开、定位、结扎、关闭、缝合、处理用物等步骤所需的人力资源和基本物质资源消耗。</t>
  </si>
  <si>
    <t>01精索静脉瘤切除</t>
  </si>
  <si>
    <t>64-1</t>
  </si>
  <si>
    <t>013312000130100</t>
  </si>
  <si>
    <t>精索静脉曲张结扎费-精索静脉瘤切除（扩展）</t>
  </si>
  <si>
    <t>64-2</t>
  </si>
  <si>
    <t>013312000130001</t>
  </si>
  <si>
    <t>精索静脉曲张结扎费-儿童（加收）</t>
  </si>
  <si>
    <t>013312000140000</t>
  </si>
  <si>
    <t>精索静脉曲张栓塞费</t>
  </si>
  <si>
    <t>通过各种方式栓塞精索静脉曲张。</t>
  </si>
  <si>
    <t>所定价格涵盖手术计划、术区准备、消毒、切开、栓塞治疗、缝合、处理用物等步骤所需的人力资源和基本物质资源消耗。</t>
  </si>
  <si>
    <t>试行价格650.00</t>
  </si>
  <si>
    <t>试行价格520.00</t>
  </si>
  <si>
    <t>试行价格390.00</t>
  </si>
  <si>
    <t>65-1</t>
  </si>
  <si>
    <t>013312000140001</t>
  </si>
  <si>
    <t>精索静脉曲张栓塞费-儿童（加收）</t>
  </si>
  <si>
    <t>试行价格97.50</t>
  </si>
  <si>
    <t>试行价格78.00</t>
  </si>
  <si>
    <t>试行价格58.50</t>
  </si>
  <si>
    <t>013111000030000</t>
  </si>
  <si>
    <t>前列腺按摩费</t>
  </si>
  <si>
    <t>通过各种方式按压挤出前列腺液。</t>
  </si>
  <si>
    <t>所定价格涵盖消毒、定位、按摩、处理用物等步骤所需的人力资源和基本物质资源消耗。</t>
  </si>
  <si>
    <t>试行价格25.00</t>
  </si>
  <si>
    <t>试行价格20.00</t>
  </si>
  <si>
    <t>试行价格15.00</t>
  </si>
  <si>
    <t>013111000040000</t>
  </si>
  <si>
    <t>前列腺注射费</t>
  </si>
  <si>
    <t>对前列腺局部注射药物。</t>
  </si>
  <si>
    <t>所定价格涵盖消毒、注射、处理用物等步骤所需的人力资源和基本物质资源消耗。</t>
  </si>
  <si>
    <t>试行价格32.00</t>
  </si>
  <si>
    <t>试行价格24.00</t>
  </si>
  <si>
    <t>013312000150000</t>
  </si>
  <si>
    <t>前列腺部分切除费</t>
  </si>
  <si>
    <t>通过手术切除部分前列腺。</t>
  </si>
  <si>
    <t>所定价格涵盖手术计划、术区准备、消毒、切开、冲洗、分离、切除、缝合、处理用物等步骤所需的人力资源和基本物质资源消耗。</t>
  </si>
  <si>
    <t>68-1</t>
  </si>
  <si>
    <t>013312000150001</t>
  </si>
  <si>
    <t>前列腺部分切除费-儿童（加收）</t>
  </si>
  <si>
    <t>013312000160000</t>
  </si>
  <si>
    <t>前列腺全切费</t>
  </si>
  <si>
    <t>通过手术切除全部前列腺。</t>
  </si>
  <si>
    <t>所定价格涵盖手术计划、术区准备、消毒、切开、分离、切除、缝合、处理用物等步骤所需的人力资源和基本物质资源消耗。</t>
  </si>
  <si>
    <t>01保留性神经加收15%</t>
  </si>
  <si>
    <t>69-1</t>
  </si>
  <si>
    <t>013312000160001</t>
  </si>
  <si>
    <t>前列腺全切费-保留性神经（加收）</t>
  </si>
  <si>
    <t>69-2</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</si>
  <si>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</si>
  <si>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</si>
  <si>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</si>
  <si>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</si>
  <si>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</si>
  <si>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</si>
  <si>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01前列腺囊肿切除加收80%</t>
  </si>
  <si>
    <t>试行价格850.00</t>
  </si>
  <si>
    <t>试行价格680.00</t>
  </si>
  <si>
    <t>试行价格510.00</t>
  </si>
  <si>
    <t>70-1</t>
  </si>
  <si>
    <t>013312000170001</t>
  </si>
  <si>
    <t>前列腺囊肿引流费-前列腺囊肿切除（加收）</t>
  </si>
  <si>
    <t>试行价格544.00</t>
  </si>
  <si>
    <t>试行价格408.00</t>
  </si>
  <si>
    <t>70-2</t>
  </si>
  <si>
    <t>013312000170011</t>
  </si>
  <si>
    <t>前列腺囊肿引流费-儿童（加收）</t>
  </si>
  <si>
    <t>试行价格127.50</t>
  </si>
  <si>
    <t>试行价格102.00</t>
  </si>
  <si>
    <t>试行价格76.50</t>
  </si>
  <si>
    <t>013312000180000</t>
  </si>
  <si>
    <t>阴囊肿物切除费</t>
  </si>
  <si>
    <t>通过手术切除阴囊内肿物。</t>
  </si>
  <si>
    <t>所定价格涵盖手术计划、术区准备、消毒、切开、切除、关闭、缝合、处理用物等步骤所需的人力资源和基本物质资源消耗。</t>
  </si>
  <si>
    <t>01恶性肿瘤切除加收200%</t>
  </si>
  <si>
    <t>试行价格605.00</t>
  </si>
  <si>
    <t>试行价格484.00</t>
  </si>
  <si>
    <t>试行价格363.00</t>
  </si>
  <si>
    <t>71-1</t>
  </si>
  <si>
    <t>013312000180001</t>
  </si>
  <si>
    <t>阴囊肿物切除费-恶性肿瘤切除（加收）</t>
  </si>
  <si>
    <t>试行价格1210.00</t>
  </si>
  <si>
    <t>试行价格968.00</t>
  </si>
  <si>
    <t>试行价格726.00</t>
  </si>
  <si>
    <t>71-2</t>
  </si>
  <si>
    <t>013312000180011</t>
  </si>
  <si>
    <t>阴囊肿物切除费-儿童（加收）</t>
  </si>
  <si>
    <t>试行价格90.75</t>
  </si>
  <si>
    <t>试行价格72.60</t>
  </si>
  <si>
    <t>试行价格54.45</t>
  </si>
  <si>
    <t>013312000190000</t>
  </si>
  <si>
    <t>阴囊病变清创引流费</t>
  </si>
  <si>
    <t>通过手术对阴囊脓性肿物进行清创引流。</t>
  </si>
  <si>
    <t>所定价格涵盖手术计划、术区准备、消毒、切开、清创、引流、缝合、处理用物等步骤所需的人力资源和基本物质资源消耗。</t>
  </si>
  <si>
    <t>试行价格416.00</t>
  </si>
  <si>
    <t>试行价格312.00</t>
  </si>
  <si>
    <t>72-1</t>
  </si>
  <si>
    <t>013312000190001</t>
  </si>
  <si>
    <t>阴囊病变清创引流费-儿童（加收）</t>
  </si>
  <si>
    <t>试行价格62.40</t>
  </si>
  <si>
    <t>试行价格46.80</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</si>
  <si>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</si>
  <si>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</si>
  <si>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</si>
  <si>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</si>
  <si>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</si>
  <si>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</si>
  <si>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</si>
  <si>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</si>
  <si>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</si>
  <si>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</si>
  <si>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</si>
  <si>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</si>
  <si>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75-1</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</si>
  <si>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</si>
  <si>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</si>
  <si>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</si>
  <si>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</si>
  <si>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</si>
  <si>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</si>
  <si>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01阴茎阴囊全切加收20%</t>
  </si>
  <si>
    <t>76-1</t>
  </si>
  <si>
    <t>013312000210001</t>
  </si>
  <si>
    <t>阴茎全切费-阴茎阴囊全切（加收）</t>
  </si>
  <si>
    <t>76-2</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</si>
  <si>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</si>
  <si>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</si>
  <si>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</si>
  <si>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</si>
  <si>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</si>
  <si>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</si>
  <si>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</si>
  <si>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试行价格1500.00</t>
  </si>
  <si>
    <t>试行价格900.00</t>
  </si>
  <si>
    <t>77-1</t>
  </si>
  <si>
    <t>013312000220001</t>
  </si>
  <si>
    <t>阴茎假体置入费-儿童（加收）</t>
  </si>
  <si>
    <t>试行价格225.00</t>
  </si>
  <si>
    <t>试行价格135.00</t>
  </si>
  <si>
    <t>013312000230000</t>
  </si>
  <si>
    <t>阴茎假体取出费</t>
  </si>
  <si>
    <t>通过手术取出阴茎假体。</t>
  </si>
  <si>
    <t>所定价格涵盖手术计划、术区准备、消毒、切开、取出假体、关闭、缝合、处理用物等步骤所需的人力资源和基本物质资源消耗。</t>
  </si>
  <si>
    <t>试行价格1953.00</t>
  </si>
  <si>
    <t>试行价格1562.40</t>
  </si>
  <si>
    <t>试行价格1171.80</t>
  </si>
  <si>
    <t>78-1</t>
  </si>
  <si>
    <t>013312000230001</t>
  </si>
  <si>
    <t>阴茎假体取出费-儿童（加收）</t>
  </si>
  <si>
    <t>试行价格292.95</t>
  </si>
  <si>
    <t>试行价格234.36</t>
  </si>
  <si>
    <t>试行价格175.77</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</si>
  <si>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</si>
  <si>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</si>
  <si>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</si>
  <si>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</si>
  <si>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</si>
  <si>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试行价格2703.00</t>
  </si>
  <si>
    <t>试行价格2162.40</t>
  </si>
  <si>
    <t>试行价格1621.80</t>
  </si>
  <si>
    <t>79-1</t>
  </si>
  <si>
    <t>013312000240001</t>
  </si>
  <si>
    <t>阴茎假体更换费-儿童（加收）</t>
  </si>
  <si>
    <t>试行价格405.45</t>
  </si>
  <si>
    <t>试行价格324.36</t>
  </si>
  <si>
    <t>试行价格243.27</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</si>
  <si>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</si>
  <si>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</si>
  <si>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</si>
  <si>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</si>
  <si>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80-1</t>
  </si>
  <si>
    <t>013312000250100</t>
  </si>
  <si>
    <t>阴茎再植费-异种器官（扩展）</t>
  </si>
  <si>
    <t>80-2</t>
  </si>
  <si>
    <t>013312000250001</t>
  </si>
  <si>
    <t>阴茎再植费-儿童（加收）</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</si>
  <si>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</si>
  <si>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</si>
  <si>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</si>
  <si>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</si>
  <si>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81-1</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</si>
  <si>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</si>
  <si>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</si>
  <si>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</si>
  <si>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</si>
  <si>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</si>
  <si>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</si>
  <si>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试行价格985.00</t>
  </si>
  <si>
    <t>试行价格788.00</t>
  </si>
  <si>
    <t>试行价格591.00</t>
  </si>
  <si>
    <t>82-1</t>
  </si>
  <si>
    <t>013312000270001</t>
  </si>
  <si>
    <t>尿道阴茎海绵体分流费-儿童（加收）</t>
  </si>
  <si>
    <t>试行价格147.75</t>
  </si>
  <si>
    <t>试行价格118.20</t>
  </si>
  <si>
    <t>试行价格88.65</t>
  </si>
  <si>
    <t>013312000280000</t>
  </si>
  <si>
    <t>阴茎损伤修补费</t>
  </si>
  <si>
    <t>通过各种方式缝合修补阴茎白膜及海绵体。</t>
  </si>
  <si>
    <t>所定价格涵盖手术计划、术区准备、消毒、切开、修补、关闭、缝合、处理用物等步骤所需的人力资源和基本物质资源消耗。</t>
  </si>
  <si>
    <t>试行价格280.00</t>
  </si>
  <si>
    <t>试行价格224.00</t>
  </si>
  <si>
    <t>83-1</t>
  </si>
  <si>
    <t>013312000280001</t>
  </si>
  <si>
    <t>阴茎损伤修补费-儿童（加收）</t>
  </si>
  <si>
    <t>试行价格42.00</t>
  </si>
  <si>
    <t>试行价格33.60</t>
  </si>
  <si>
    <t>试行价格25.20</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</si>
  <si>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</si>
  <si>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</si>
  <si>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</si>
  <si>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</si>
  <si>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</si>
  <si>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</si>
  <si>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</si>
  <si>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</si>
  <si>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85-1</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</si>
  <si>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</si>
  <si>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</si>
  <si>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</si>
  <si>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</si>
  <si>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</si>
  <si>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</si>
  <si>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86-1</t>
  </si>
  <si>
    <t>013312000300001</t>
  </si>
  <si>
    <t>包皮切除费-儿童（加收）</t>
  </si>
  <si>
    <t>013311000430000</t>
  </si>
  <si>
    <t>腹膜后肿物切除费</t>
  </si>
  <si>
    <t>通过手术切除腹膜后肿物。</t>
  </si>
  <si>
    <t>01副神经节瘤加收20%</t>
  </si>
  <si>
    <t>87-1</t>
  </si>
  <si>
    <t>013311000430001</t>
  </si>
  <si>
    <t>腹膜后肿物切除费-副神经节瘤（加收）</t>
  </si>
  <si>
    <t>87-2</t>
  </si>
  <si>
    <t>013311000430011</t>
  </si>
  <si>
    <t>腹膜后肿物切除费-儿童（加收）</t>
  </si>
  <si>
    <t>使用说明：
1.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3.所称“扩展项”，指同一项目下以不同方式提供或在不同场景应用时，只扩展价格项目适用范围、不额外加价的一类子项，子项的价格按主项目执行。
4.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的其他耗材，按照我市一次性耗材目录收费，同时按照实际采购价格零差率销售。
5.涉及“复杂”等内涵未尽的表述，除立项指南中已明确的情形外，医院实践中按照“复杂”情形计费的，应以国家级技术规范、临床指南或专家共识中的明确定性为前提，下同。
6.价格构成中所称的“穿刺”为主项操作涉及的必要穿刺步骤。
7.涉及“包括……”“…… 等”的，属于开放型表述，所指对象不仅局限于表述中列明的事项，也包括未列明的同类事项。
8.手术项目若需病理取样，项目的价格构成中包含标本的留取和送检。
9.未尽事项，可在辅助操作类等其他立项指南中单独列示，医疗机构可暂按现行价格项目收费。
10.价格项目可应用人工智能辅助进行的，可直接按主项目收费，不同时收费。
11.所称的“儿童”，指6周岁及以下，周岁的计算方法以法律的相关规定为准”。</t>
  </si>
  <si>
    <t>附件2</t>
  </si>
  <si>
    <t>废止部分医疗服务项目价格表</t>
  </si>
  <si>
    <t>项目内涵</t>
  </si>
  <si>
    <t>除外内容</t>
  </si>
  <si>
    <t>TTJK0087</t>
  </si>
  <si>
    <t>尿流率测定</t>
  </si>
  <si>
    <t>项</t>
  </si>
  <si>
    <t>TTJK0091</t>
  </si>
  <si>
    <t>尿流动力学检测</t>
  </si>
  <si>
    <t>含一次性材料</t>
  </si>
  <si>
    <t>TTJK0090</t>
  </si>
  <si>
    <t>尿流动压力测定</t>
  </si>
  <si>
    <t>TTJH0255</t>
  </si>
  <si>
    <t>经皮肾镜检查</t>
  </si>
  <si>
    <t>含活检。</t>
  </si>
  <si>
    <t>TTJF0115</t>
  </si>
  <si>
    <t>输尿管镜检查</t>
  </si>
  <si>
    <t>TTJF0147</t>
  </si>
  <si>
    <t>膀胱镜尿道镜检查</t>
  </si>
  <si>
    <t>含一次性材料，含取异物、取活检</t>
  </si>
  <si>
    <t>FSN05702</t>
  </si>
  <si>
    <t>视听性刺激阴茎勃起监测</t>
  </si>
  <si>
    <t>清洁阴茎，固定张力环，连接阴茎勃起测定记录盒并固定，视听觉(DVD、液晶电视或液晶视听眼镜)性刺激(必要时使用药物)，监测阴茎周长变化、勃起硬度、次数、持续时间，计算机分析。图文报告。</t>
  </si>
  <si>
    <t>自主定价</t>
  </si>
  <si>
    <t>FSN05701</t>
  </si>
  <si>
    <t>夜间阴茎勃起监测</t>
  </si>
  <si>
    <t>清洁阴茎，固定张力环，连接阴茎勃起测定记录盒并固定，使用硬度测试仪记录夜间阴茎周长变化、勃起硬度、次数、持续时间，计算机分析。图文报告。</t>
  </si>
  <si>
    <t>FSN01701</t>
  </si>
  <si>
    <t>阴茎超声血流图检查</t>
  </si>
  <si>
    <t>使用彩色多普勒进行检查。超声探头置于阴茎背侧检查阴茎血管及海绵体，观察阴茎血管和血流变化。图文报告。</t>
  </si>
  <si>
    <t>FSN03701</t>
  </si>
  <si>
    <t>阴茎生物感觉阈值测定</t>
  </si>
  <si>
    <t>使用触觉器接触阴茎体两侧、龟头、阴囊，记录各自生物感觉阈值。</t>
  </si>
  <si>
    <t>FSN03705</t>
  </si>
  <si>
    <t>阴茎背神经躯体感觉诱发电位测定</t>
  </si>
  <si>
    <t>阴茎及会阴消毒，刺激电极放置阴茎，使用脑电图分析仪观察刺激后观察脑电图波变化。图文报告。</t>
  </si>
  <si>
    <t>KRZ72701</t>
  </si>
  <si>
    <t>体外冲击波碎石</t>
  </si>
  <si>
    <t>患者取适当体位，X线或B超定位，调整冲击波，实时监视。含一次性电极。</t>
  </si>
  <si>
    <t>复震减收300元</t>
  </si>
  <si>
    <t>TTJH0218</t>
  </si>
  <si>
    <t>经皮肾盂镜取石术</t>
  </si>
  <si>
    <t>例</t>
  </si>
  <si>
    <t>使用激光治疗和光纤加收1300元。一次性导管按一次性材料规定收取。</t>
  </si>
  <si>
    <t>TTJH0219</t>
  </si>
  <si>
    <t>经尿道膀胱碎石取石术</t>
  </si>
  <si>
    <t>使用激光治疗和光纤加收1300元。一次性导管按一次性材料规定收取。6岁以下（含6岁生日当天）儿童手术可按手术费的15%加收。限肺结核、病毒性肝炎、艾滋病、梅毒手术患者加收，按手术费的15%加收</t>
  </si>
  <si>
    <t>TTJH0238</t>
  </si>
  <si>
    <t>经皮肾镜取石术</t>
  </si>
  <si>
    <t>6岁以下（含6岁生日当天）儿童手术可按手术费的15%加收。</t>
  </si>
  <si>
    <t>TTJH0257</t>
  </si>
  <si>
    <t>经输尿管镜碎石取石术</t>
  </si>
  <si>
    <t>HSK80401</t>
  </si>
  <si>
    <t>经尿道前列腺水囊扩张术</t>
  </si>
  <si>
    <t>局部消毒，尿道润滑，经尿道置入水囊导管，扩张，留置尿管。</t>
  </si>
  <si>
    <t>尿管，柱状水囊前列腺扩裂导管</t>
  </si>
  <si>
    <t>可以另加不超过40%的手术材料费、手术室层流净化费、手术附加费。</t>
  </si>
  <si>
    <t>试行价格</t>
  </si>
  <si>
    <t>TTJH0245</t>
  </si>
  <si>
    <t>经尿道前列腺激光切除术</t>
  </si>
  <si>
    <t>TTJH0250</t>
  </si>
  <si>
    <t>经尿道膀胱瘤电溶化切除术（电切）</t>
  </si>
  <si>
    <t>TTJH0271</t>
  </si>
  <si>
    <t>膀胱切开取石术</t>
  </si>
  <si>
    <t>TTJH0282</t>
  </si>
  <si>
    <t>输尿管切开取石术</t>
  </si>
  <si>
    <t>TTJH0228</t>
  </si>
  <si>
    <t>肾盂切开取石术</t>
  </si>
  <si>
    <t>消毒，电刀逐层切开，显露肾脏，肾盂分离，切开，取出肾盂结石，取出肾盏结石，检查结石，冲洗尿路，留置输尿管支架，缝合肾盂，关闭切口。</t>
  </si>
  <si>
    <t>6岁以下（含6岁生日当天）儿童手术可按手术费的15%加收。手术费不再收取手术技术附加费、手术材料费、层流净化手术费。      涉及津医保局发〔2024〕15号文件中的6岁以下儿童加收手术费用和传染病加收手术费用一并调整。</t>
  </si>
  <si>
    <t>TTJH0292</t>
  </si>
  <si>
    <t>膀胱造瘘术</t>
  </si>
  <si>
    <t>TTJH0294</t>
  </si>
  <si>
    <t>膀胱穿刺造瘘术</t>
  </si>
  <si>
    <t>TTJH0274</t>
  </si>
  <si>
    <t>经皮肾造瘘术</t>
  </si>
  <si>
    <t>TTJH0277</t>
  </si>
  <si>
    <t>肾造瘘术</t>
  </si>
  <si>
    <t>TTJH0232</t>
  </si>
  <si>
    <t>膀胱直肠瘘修补术</t>
  </si>
  <si>
    <t>TTJH0620</t>
  </si>
  <si>
    <t>尿道阴道瘘修补术</t>
  </si>
  <si>
    <t>TTJH0233</t>
  </si>
  <si>
    <t>膀胱阴道瘘修补术</t>
  </si>
  <si>
    <t>TTJA0078</t>
  </si>
  <si>
    <t>肾穿刺</t>
  </si>
  <si>
    <t>加收手术包10元</t>
  </si>
  <si>
    <t>TTJA0078.A1</t>
  </si>
  <si>
    <t>肾穿刺（含手术包）（6岁以下儿童）</t>
  </si>
  <si>
    <t>TTJH0283</t>
  </si>
  <si>
    <t>肾周脓肿引流术</t>
  </si>
  <si>
    <t>TTJA0095</t>
  </si>
  <si>
    <t>肾周曲脂囊封闭</t>
  </si>
  <si>
    <t>TTJH0268</t>
  </si>
  <si>
    <t>肾损伤修补术</t>
  </si>
  <si>
    <t>TTJH0265</t>
  </si>
  <si>
    <t>肾囊肿去顶术</t>
  </si>
  <si>
    <t>6岁以下（含6岁生日当天）儿童手术可按手术费的15%加收。限肺结核、病毒性肝炎、艾滋病、梅毒手术患者加收，按手术费的15%加收</t>
  </si>
  <si>
    <t>TTJH0223</t>
  </si>
  <si>
    <t>肾部分切除术</t>
  </si>
  <si>
    <t>TTJH0230</t>
  </si>
  <si>
    <t>肾盂成型术</t>
  </si>
  <si>
    <t>TTJH0258</t>
  </si>
  <si>
    <t>肾固定术</t>
  </si>
  <si>
    <t>TTJH0222</t>
  </si>
  <si>
    <t>肾切除术</t>
  </si>
  <si>
    <t>TTJH0502</t>
  </si>
  <si>
    <t>肾癌切除术</t>
  </si>
  <si>
    <t>TTJH0224</t>
  </si>
  <si>
    <t>肾上腺切除术</t>
  </si>
  <si>
    <t>TTJH0259</t>
  </si>
  <si>
    <t>输尿管膀胱吻合术</t>
  </si>
  <si>
    <t>TTJH0266</t>
  </si>
  <si>
    <t>输尿管＋输尿管吻合术</t>
  </si>
  <si>
    <t>TTJH0480</t>
  </si>
  <si>
    <t>肾盂癌根治术</t>
  </si>
  <si>
    <t>TTJH0285</t>
  </si>
  <si>
    <t>经输尿管镜支架置入术</t>
  </si>
  <si>
    <t>消毒铺巾，尿道润滑。经尿道置入内窥镜，找到输尿管开口，置入导丝，沿着导丝置入输尿管支架/导管等。含镜检。取出术同此收费。</t>
  </si>
  <si>
    <t>6岁以下（含6岁生日当天）儿童手术可按手术费的15%加收。限肺结核、病毒性肝炎、艾滋病、梅毒手术患者加收。按手术费的15%加收。不得再加收手术材料费、手术技术附加费、层流净化手术费。</t>
  </si>
  <si>
    <t>HRJ71301</t>
  </si>
  <si>
    <t>男性尿道悬吊术</t>
  </si>
  <si>
    <t>取截石位，会阴部倒R形切口，切开球海绵体肌，暴露球部尿道并沿球部尿道向两侧略作分离，耻骨联合两侧贴近耻骨支上缘各做小切口，深达腹直肌鞘，取心脏涤纶补片作为球部尿道悬吊时的垫片，与球部尿道作间断缝合，将穿刺针引导到球部尿道两侧并将1号尼龙线通过穿刺针从耻骨上两旁切口穿到球部尿道两侧并与涤纶垫片两端缝合，膀胱尿道镜检查证实尼龙线未穿入术后留置导尿。</t>
  </si>
  <si>
    <t>补片（吊带），特殊缝线，止血材料、尿管</t>
  </si>
  <si>
    <t>HRJ71401</t>
  </si>
  <si>
    <t>经阴道前壁尿道悬吊术</t>
  </si>
  <si>
    <t>阴道前壁切口，使用穿刺针置入悬吊器或吊带、固定、关闭切口。</t>
  </si>
  <si>
    <t>ABHB0001-Z28</t>
  </si>
  <si>
    <t>膀胱注药（注射同）</t>
  </si>
  <si>
    <t>ABHB0001-Z28.A1</t>
  </si>
  <si>
    <t>膀胱注药（注射同）（6岁以下儿童）</t>
  </si>
  <si>
    <t>ABHB0001-Z28—DCF</t>
  </si>
  <si>
    <t>膀胱注药材料费</t>
  </si>
  <si>
    <t>TTJH0220</t>
  </si>
  <si>
    <t>膀胱全切术（部分切除）</t>
  </si>
  <si>
    <t>TTJH0234</t>
  </si>
  <si>
    <t>膀胱部分切除+输尿管膀胱吻合术</t>
  </si>
  <si>
    <t>TTJH0503</t>
  </si>
  <si>
    <t>膀胱癌切除及输尿管移植术</t>
  </si>
  <si>
    <t>HRJ73603</t>
  </si>
  <si>
    <t>男性尿道憩室切除术</t>
  </si>
  <si>
    <t>膀胱镜检查，尿道探子插入憩室，注入美蓝液，插入气囊尿管入膀胱，Y型(或中线)切口，游离憩室侧壁，纵形切开，修剪憩室壁，连续内翻缝合黏膜缘，逐层缝合。</t>
  </si>
  <si>
    <t>特殊缝线，止血材料、尿管</t>
  </si>
  <si>
    <t>手术费不再收取手术技术附加费、手术材料费、层流净化手术费。</t>
  </si>
  <si>
    <t>HRJ73301</t>
  </si>
  <si>
    <t>尿道黏膜脱垂切除术</t>
  </si>
  <si>
    <t>消毒，脱垂尿道黏膜切除，缝合尿道，尿管保留。</t>
  </si>
  <si>
    <t>HRJ73604</t>
  </si>
  <si>
    <t>女性尿道憩室切除术</t>
  </si>
  <si>
    <t>会阴消毒，阴唇缝牵引线，尿道镜检查，注入美蓝，憩室上戳口，插入气囊尿管充盈，憩室黏膜上作荷包缝合，分离憩室，尿道插入气囊尿管至膀胱并牵拉，尿道上横断憩室颈，修剪该处并缝合。</t>
  </si>
  <si>
    <t>TTJH0264</t>
  </si>
  <si>
    <t>尿道全切术</t>
  </si>
  <si>
    <t>TTJH0231</t>
  </si>
  <si>
    <t>后尿道狭窄尿道修复术</t>
  </si>
  <si>
    <t>TTJH0243</t>
  </si>
  <si>
    <t>尿道狭窄内切开</t>
  </si>
  <si>
    <t>TTJH0299</t>
  </si>
  <si>
    <t>探尿道及尿道扩张术</t>
  </si>
  <si>
    <t>TTJH0229</t>
  </si>
  <si>
    <t>尿道下裂尿道成型术</t>
  </si>
  <si>
    <t>TTJH0263</t>
  </si>
  <si>
    <t>尿道下裂一期阴茎伸直术</t>
  </si>
  <si>
    <t>TTJH1127</t>
  </si>
  <si>
    <t>尿道下裂修复术</t>
  </si>
  <si>
    <t>TTJH1128</t>
  </si>
  <si>
    <t>尿道上裂修复术</t>
  </si>
  <si>
    <t>TTJH0216</t>
  </si>
  <si>
    <t>（可控性）回肠、结肠膀胱术</t>
  </si>
  <si>
    <t>TTJH0281</t>
  </si>
  <si>
    <t>输尿管皮肤移植术</t>
  </si>
  <si>
    <t>TTJH0247</t>
  </si>
  <si>
    <t>尿道瘢痕激光切除术</t>
  </si>
  <si>
    <t>TTJH0262</t>
  </si>
  <si>
    <t>尿道会师术</t>
  </si>
  <si>
    <t>TTJH0276</t>
  </si>
  <si>
    <t>尿道修补术</t>
  </si>
  <si>
    <t>TTJH0296</t>
  </si>
  <si>
    <t>尿道外口切开术</t>
  </si>
  <si>
    <t>TTJH0240</t>
  </si>
  <si>
    <t>肠道尿液转流术</t>
  </si>
  <si>
    <t>TTJH1180</t>
  </si>
  <si>
    <t>粘膜移植术</t>
  </si>
  <si>
    <t>HRJ61301</t>
  </si>
  <si>
    <t>人工尿道括约肌植入术</t>
  </si>
  <si>
    <t>利用特制的尿道袖套包裹于尿道周围，并由储水囊及控制泵来控制尿道袖套的充胀和减胀，达到控尿和排尿的目的。取会阴部切口(男性)或腹壁下直切口(女性)，游离球部尿道(男性)或膀胱颈(女性)，测量球部尿道(男性)或膀胱颈(女性)周径后选择合适长度的套袖包绕球部尿道(男性)或膀胱颈(女性)，另取耻骨上切口分离耻骨后膀胱周围间隙置入储液球囊，将控制泵置于男性阴囊内或女性阴唇皮下，应用连接管将套袖、控制泵、储液球囊三部分连接起来，手术野放置引流后依层缝合切口。通过手术的方法将尿道袖套、储水囊、控制泵置入体内，形成人工尿道括约肌。</t>
  </si>
  <si>
    <t>人工尿道括约肌，特殊缝线，止血材料、尿管</t>
  </si>
  <si>
    <t>TTJH0272</t>
  </si>
  <si>
    <t>睾丸和附睾丸切除术</t>
  </si>
  <si>
    <t>TTJH0291</t>
  </si>
  <si>
    <t>附睾囊肿切除术</t>
  </si>
  <si>
    <t>TTJH0289</t>
  </si>
  <si>
    <t>睾丸鞘膜翻转术</t>
  </si>
  <si>
    <t>TTJH0287</t>
  </si>
  <si>
    <t>睾丸固定术</t>
  </si>
  <si>
    <t>TTJH0270</t>
  </si>
  <si>
    <t>输精管吻合术</t>
  </si>
  <si>
    <t>TTJH0278</t>
  </si>
  <si>
    <t>精索静脉高位结扎术</t>
  </si>
  <si>
    <t>TTJH0288</t>
  </si>
  <si>
    <t>精索囊肿切除术</t>
  </si>
  <si>
    <t>TTJH0242</t>
  </si>
  <si>
    <t>经尿道前列腺电切术</t>
  </si>
  <si>
    <t>TTJH0246</t>
  </si>
  <si>
    <t>经尿道前列腺非接触激光切除术</t>
  </si>
  <si>
    <t>TTJH0252</t>
  </si>
  <si>
    <t>经尿道前列腺电溶化切除术</t>
  </si>
  <si>
    <t>TTJH0221</t>
  </si>
  <si>
    <t>经会阴前列腺切除术</t>
  </si>
  <si>
    <t>TTJH0241</t>
  </si>
  <si>
    <t>根治性前列腺切除术</t>
  </si>
  <si>
    <t>TTJK0637</t>
  </si>
  <si>
    <t>阴茎海绵体药物注射</t>
  </si>
  <si>
    <t>TTJK0636</t>
  </si>
  <si>
    <t>阴茎海绵体加压灌流</t>
  </si>
  <si>
    <t>TTJH0275</t>
  </si>
  <si>
    <t>阴茎部分切除术</t>
  </si>
  <si>
    <t>TTJH0515</t>
  </si>
  <si>
    <t>阴茎癌阴茎半切除术</t>
  </si>
  <si>
    <t>TTJH0236</t>
  </si>
  <si>
    <t>阴茎癌、阴茎全切术+腹股沟淋巴清扫术</t>
  </si>
  <si>
    <t>TTJH0513</t>
  </si>
  <si>
    <t>阴茎全切输尿管移植</t>
  </si>
  <si>
    <t>TTJH1126</t>
  </si>
  <si>
    <t>阴茎再造术</t>
  </si>
  <si>
    <t>TTJK0634</t>
  </si>
  <si>
    <t>嵌顿包茎手法复位术</t>
  </si>
  <si>
    <t>TTJH0293</t>
  </si>
  <si>
    <t>包皮嵌顿复位术</t>
  </si>
  <si>
    <t>TTJH0295</t>
  </si>
  <si>
    <t>小儿包茎气囊扩张术</t>
  </si>
  <si>
    <t>TTJH0297</t>
  </si>
  <si>
    <t>包皮环切术</t>
  </si>
  <si>
    <t>TTJK0086</t>
  </si>
  <si>
    <t>前列腺检查</t>
  </si>
  <si>
    <t>TTJK0088</t>
  </si>
  <si>
    <t>膀胱造瘘管更换</t>
  </si>
  <si>
    <t>TTJK0089</t>
  </si>
  <si>
    <t>膀胱压力测定</t>
  </si>
  <si>
    <t>TTJH0227</t>
  </si>
  <si>
    <t>睾丸癌切除术腹膜后淋巴清扫术</t>
  </si>
  <si>
    <t>TTJH0244</t>
  </si>
  <si>
    <t>经尿道膀胱肿瘤激光切除术</t>
  </si>
  <si>
    <t>TTJF0150</t>
  </si>
  <si>
    <t>经皮肾超声碎石</t>
  </si>
  <si>
    <t>TTJH0248</t>
  </si>
  <si>
    <t>TTJH0256</t>
  </si>
  <si>
    <t>膀胱液电压碎石</t>
  </si>
  <si>
    <t>TTJH0260</t>
  </si>
  <si>
    <t>经尿道输尿管取石术（取活检同）</t>
  </si>
  <si>
    <t>TTJH0269</t>
  </si>
  <si>
    <t>阴茎成形术</t>
  </si>
  <si>
    <t>TTJH0273</t>
  </si>
  <si>
    <t>经尿道切除TuR</t>
  </si>
  <si>
    <t>TTJH0279</t>
  </si>
  <si>
    <t>经尿道输尿管囊肿切开术</t>
  </si>
  <si>
    <t>TTJH0280</t>
  </si>
  <si>
    <t>经尿道假道切开术</t>
  </si>
  <si>
    <t>TTJH0284</t>
  </si>
  <si>
    <t>膀胱镜下碎石(取石)术</t>
  </si>
  <si>
    <t>TTJH0290</t>
  </si>
  <si>
    <t>阴茎海棉体灌洗术</t>
  </si>
  <si>
    <t>TTJH0300</t>
  </si>
  <si>
    <t>膀胱穿刺术</t>
  </si>
  <si>
    <t>限肺结核、病毒性肝炎、艾滋病、梅毒手术患者加收，按手术费的15%加收</t>
  </si>
  <si>
    <t>TTJH0672</t>
  </si>
  <si>
    <t>绝育术（男、女）</t>
  </si>
  <si>
    <t>TTJH0217</t>
  </si>
  <si>
    <t>超声弹道碎石</t>
  </si>
  <si>
    <t>第一个手术按此收费，第二个手术及以上减半收费。试行一年</t>
  </si>
  <si>
    <t>TTJK0638</t>
  </si>
  <si>
    <t>阴茎硬度检查-标尺法</t>
  </si>
  <si>
    <t>TTJK0639</t>
  </si>
  <si>
    <t>阴茎硬度检查-邮票法</t>
  </si>
  <si>
    <t>TTJK0640</t>
  </si>
  <si>
    <t>阴茎硬度检查-硬度法</t>
  </si>
  <si>
    <t>TTJH1249</t>
  </si>
  <si>
    <t>泌尿、生殖系统介入</t>
  </si>
  <si>
    <t>TTJK0904</t>
  </si>
  <si>
    <t>射精潜伏时间记录</t>
  </si>
  <si>
    <t>适用于早泄的诊断及疗效评估。该功能通过模仿正常性交并监测射精潜伏时间、按摩强度等重要数据，帮助医生评估男性患者是否有早泄倾向。</t>
  </si>
  <si>
    <t>TTJH0298</t>
  </si>
  <si>
    <t>睾丸活检术</t>
  </si>
  <si>
    <t>HQT73301</t>
  </si>
  <si>
    <t>腹膜后肿物切除术</t>
  </si>
  <si>
    <t>逐层进腹，腹腔内探查，确定肿瘤部位，切开后腹膜，保护大血管神经及相邻器官，完整将肿物切除，关闭后腹膜，止血，清点器具，纱布无误，逐层关腹。不含其它脏器切除术、血管切除吻合术。</t>
  </si>
  <si>
    <t>6岁以下（含6岁生日当天）儿童手术可按手术费的15%加收。手术费不再收取手术技术附加费、手术材料费、层流净化手术费。涉及津医保局发〔2024〕15号文件中的6岁以下儿童加收手术费用和传染病加收手术费用一并调整。</t>
  </si>
  <si>
    <t>附件3</t>
  </si>
  <si>
    <t>泌尿系统类医疗服务价格项目立项指南映射关系</t>
  </si>
  <si>
    <t>本市医疗服务项目</t>
  </si>
  <si>
    <r>
      <rPr>
        <sz val="10"/>
        <rFont val="SimHei"/>
        <charset val="134"/>
      </rPr>
      <t>国家卫健委</t>
    </r>
    <r>
      <rPr>
        <sz val="10"/>
        <rFont val="Times New Roman"/>
        <charset val="134"/>
      </rPr>
      <t>2023</t>
    </r>
    <r>
      <rPr>
        <sz val="10"/>
        <rFont val="SimHei"/>
        <charset val="134"/>
      </rPr>
      <t>技术规范</t>
    </r>
  </si>
  <si>
    <t>同主项目/扩展项/加收项收取</t>
  </si>
  <si>
    <t>纳入价格构成</t>
  </si>
  <si>
    <t>同主项目/扩展项/加收项</t>
  </si>
  <si>
    <t>FRC1B101</t>
  </si>
  <si>
    <t>肾盂测压</t>
  </si>
  <si>
    <t>TTJK0087
TTJK0091
TTJK0090
TTJK0089</t>
  </si>
  <si>
    <t>尿流率测定
尿流动力学检测
尿流动压力测定
膀胱压力测定</t>
  </si>
  <si>
    <t>FRA1C402
FRA1C403
FRA1C401</t>
  </si>
  <si>
    <t>液体传导测压的常规尿动力学检测
气体传导测压的常规尿动力学检测
尿流率检测</t>
  </si>
  <si>
    <t>FRB6C501</t>
  </si>
  <si>
    <t>FRF1A601</t>
  </si>
  <si>
    <t>经尿道输尿管镜检查</t>
  </si>
  <si>
    <t>FSJ6C601
FSJ6E601</t>
  </si>
  <si>
    <t>精囊镜检查
经尿道精囊镜探查术</t>
  </si>
  <si>
    <t>FRG1A601</t>
  </si>
  <si>
    <t>尿道膀胱镜检查</t>
  </si>
  <si>
    <t>TTJK0638
TTJK0639
TTJK0640</t>
  </si>
  <si>
    <t>阴茎硬度检查-标尺法
阴茎硬度检查-邮票法
阴茎硬度检查-硬度法</t>
  </si>
  <si>
    <t>FSN1E702</t>
  </si>
  <si>
    <t>FSN1E701</t>
  </si>
  <si>
    <t>阴茎夜间勃起监测</t>
  </si>
  <si>
    <t>FSN1A701
FSN1B702</t>
  </si>
  <si>
    <t>阴茎超声血流图检查
阴茎动脉测压</t>
  </si>
  <si>
    <t>FSN03701
FSN03705</t>
  </si>
  <si>
    <t>阴茎生物感觉阈值测定
阴茎背神经躯体感觉诱发电位测定</t>
  </si>
  <si>
    <t>FSN1C701
FSN1C702
FSN1C703
FSN1C704
FSN1C705
FSN1C706
FCA1C706
FCW1C401</t>
  </si>
  <si>
    <t>球海绵体反射测定
阴茎夜间生物电阻抗容积测定
阴茎生物感觉阈值测定
阴茎球海绵体肌反射潜伏期测定
阴茎坐骨海绵体肌反射潜伏期测定
阴茎背神经躯体感觉诱发电位测定
定量感觉测定
盆底副交感神经反应测定</t>
  </si>
  <si>
    <t>KRZ4K701</t>
  </si>
  <si>
    <t>TTJH0238
HSK80401
TTJH0218
TTJH0260</t>
  </si>
  <si>
    <t>经皮肾镜取石术
经尿道前列腺水囊扩张术
经皮肾盂镜取石术
经尿道输尿管取石术（取活检同）</t>
  </si>
  <si>
    <t>KRG6B601
KRG6B602
KRG6B603
KRG6B604
HRG6T601
HRF6P601
HRF6P602
KRF6P601
HRG6P601
HRG6P602
HRG6P603
HRB6P501
HRB6P502
HRB6P503
KSF6B601
HSF6S601
HSF6S401
HRF7E601
HRF7E602
HRF7E603
HRF7E604
HSJ6P601
HSK7E401
KSK6F601
HRB6R601
HRB6R602
HRB7E501
KRG7E601</t>
  </si>
  <si>
    <t>经尿道膀胱镜膀胱注射
膀胱镜尿失禁治疗
经电子膀胱镜尿失禁治疗
纤维膀胱镜尿失禁治疗
经尿道膀胱肿瘤内镜黏膜下剥离术
经尿道电子输尿管镜异物取出术
经尿道纤维输尿管镜异物取出术
经尿道输尿管镜异物取出术
经膀胱镜异物取出术
经纤维膀胱镜异物取出术
经电子膀胱镜异物取出术
经皮肾镜异物取出术
经皮电子肾镜异物取出术
经皮纤维肾镜异物取出术
经精囊镜射精管疏通冲洗术
经尿道内镜下精阜切开术
经尿道射精管切开术
经膀胱镜输尿管扩张术
经电子膀胱镜输尿管扩张术
经纤维膀胱镜输尿管扩张术
经内镜移植肾输尿管狭窄段扩张术
经精囊镜碎石取石术
经尿道前列腺气囊扩张术
经尿道膀胱镜前列腺止血术
纤维输尿管镜肾囊肿内切开引流术
电子输尿管镜肾囊肿内切开引流术
经皮肾镜肾盏扩张术
经尿道膀胱镜膀胱水扩张术</t>
  </si>
  <si>
    <t>TTJH0245
TTJH0250
TTJH0244
TTJF0150
TTJH0248
TTJH0256
TTJH0257
TTJH0219
TTJH0242
TTJH0246
TTJH0252
TTJH0273
TTJH0279
TTJH0280
TTJH0284
TTJH0217</t>
  </si>
  <si>
    <t>经尿道前列腺激光切除术
经尿道膀胱瘤电溶化切除术(电切)
经尿道膀胱肿瘤激光切除术
经皮肾超声碎石
经皮肾超声碎石
膀胱液电压碎石
经输尿管镜碎石取石术
经尿道膀胱碎石取石术
经尿道前列腺电切术
经尿道前列腺非接触激光切除术
经尿道前列腺电溶化切除术
经尿道切除TuR
经尿道输尿管囊肿切开术
经尿道假道切开术
膀胱镜下碎石(取石)术
超声弹道碎石</t>
  </si>
  <si>
    <t>KRG7N601
KRG7N602
KRG7N603
HRG7N401
HRG7N402
HRG7N601
HRG7N602
HRG7N603
HRG6U401
HRG6U601
HRG6U602
HRB6P603
KRG6F601
HRB7N501
HRB7N502
HRB7N503
HRF6U601
HRF6U603
HRF6U604
HRF6U602
HRF6U605
HRF6U606
KRG7N401
KSJ6F601
HSJ6W601
HRJ6P601
HRJ6P602
HRJ6P603
HRG6P604
HRG6P605
HRG6P606
HRG6P607
HSK6U401
HSK6U402
HSK6U403
HSK6U601
HRF6S602
HRB6P504
HRB6P505
HRB6P506
HRB6P507
HRB6P508
HRB6P509
HRB6P510
HRB6P511
HRB6P601
HRB6P602
HRF6P603
HRF6P604
HRF6P605
HRF6P606
HSK7N401
HSK7N601
KSK7N402
KSK7N401</t>
  </si>
  <si>
    <t>经膀胱镜尿道镜激光治疗
经电子膀胱镜尿道镜激光治疗
经纤维膀胱镜尿道镜激光治疗
经尿道膀胱肿瘤电灼治疗
经尿道膀胱肿瘤激光切除术
经尿道膀胱镜电灼治疗
经尿道电子膀胱镜电灼治疗
经尿道纤维膀胱镜电灼治疗
经尿道膀胱肿瘤电切治疗
经尿道膀胱病损电切术
经尿道膀胱肿瘤激光剜除术
经尿道移植肾输尿管镜激光碎石术
经尿道内镜止血术
经皮肾镜激光治疗
经皮纤维肾镜激光治疗
经皮电子肾镜激光治疗
经尿道输尿管镜肿瘤电切术
经尿道电子输尿管镜肿瘤电切术
经尿道纤维输尿管镜肿瘤电切术
经尿道输尿管镜肿瘤激光切除术
经尿道电子输尿管镜肿瘤激光切除术
经尿道纤维输尿管镜肿瘤激光切除术
经尿道膀胱腔内微射频治疗
精囊电灼止血术
经精囊镜肿物切除术
经尿道尿道结石气压弹道碎石取石术
经尿道尿道结石激光碎石取石术
经尿道尿道结石超声碎石取石术
经尿道膀胱结石气压弹道碎石取石术
经尿道膀胱结石碎石取石术
经尿道膀胱结石超声碎石取石术
经尿道膀胱结石激光碎石取石术
经尿道前列腺激光气化切除术
经尿道前列腺等离子切除术
经尿道前列腺激光切除术
经尿道前列腺电切术
经尿道电切输尿管膨出切开术
经皮肾镜超声气压弹道碎石取石术
经皮电子肾镜超声气压弹道碎石取石术
经皮肾镜超声碎石取石术
经皮电子肾镜超声碎石取石术
经皮肾镜激光碎石取石术
经皮电子肾镜激光碎石取石术
经皮纤维肾镜激光碎石取石术
经皮肾镜移植肾结石气压弹道碎石取石术
经尿道移植肾输尿管镜气压弹道碎石取石术
经尿道移植肾输尿管镜超声碎石取石术
经尿道输尿管镜激光碎石取石术
经尿道电子输尿管镜激光碎石取石术
经尿道输尿管镜气压弹道碎石取石术
经尿道输尿管镜超声碎石取石术
经尿道前列腺冷冻术
经尿道膀胱镜前列腺汽化术
经直肠前列腺微波治疗
经尿道前列腺热疗</t>
  </si>
  <si>
    <t>HSN6P301</t>
  </si>
  <si>
    <t>生殖器异物取出术</t>
  </si>
  <si>
    <t>01上尿路</t>
  </si>
  <si>
    <t>TTJH0271
TTJH0282</t>
  </si>
  <si>
    <t>膀胱切开取石术
输尿管切开取石术</t>
  </si>
  <si>
    <t>HRG6P301
HRF6P301
HRF6P501
HRJ6P301</t>
  </si>
  <si>
    <t>膀胱切开取石术
输尿管切开取石术
经腹腔镜输尿管切开取石术
尿道切开取石术</t>
  </si>
  <si>
    <t>HRB6P301
HRB6P302
HRB6P512
HRC6P301
HRC6P501
HRG6P302</t>
  </si>
  <si>
    <t>离体肾取石术
肾实质切开取石术
经腹腔镜肾实质切开取石术
肾盂切开取石术
经腹腔镜肾盂切开取石术
精囊结石碎石取石术</t>
  </si>
  <si>
    <t>TTJH0292
TTJH0294
TTJH0300</t>
  </si>
  <si>
    <t>膀胱造瘘术
膀胱穿刺造瘘术
膀胱穿刺术</t>
  </si>
  <si>
    <t>HRG6S301
HRG6S302
KYZ3G401
HRF6S303</t>
  </si>
  <si>
    <t>膀胱穿刺造口术
膀胱切开造口术
更换膀胱造口管
移植肾输尿管腹壁造口术</t>
  </si>
  <si>
    <t>TTJH0274
TTJH0277</t>
  </si>
  <si>
    <t>经皮肾造瘘术
肾造瘘术</t>
  </si>
  <si>
    <t>HRB6S101
HRB6S301</t>
  </si>
  <si>
    <t>经皮肾穿刺造口术
肾造口术</t>
  </si>
  <si>
    <t>TTJH0620
TTJH0232</t>
  </si>
  <si>
    <t>尿道阴道瘘修补术
膀胱直肠瘘修补术</t>
  </si>
  <si>
    <t>HRJ7P304
HRJ7P303
HRF7P303
HSM7P305</t>
  </si>
  <si>
    <t>尿道直肠瘘修补术
尿道瘘修补术
输尿管阴道瘘修补术
阴囊裂伤缝合术</t>
  </si>
  <si>
    <t>01膀胱子宫瘘修补</t>
  </si>
  <si>
    <t>HRG7P307</t>
  </si>
  <si>
    <t>膀胱子宫瘘修补术</t>
  </si>
  <si>
    <t>11膀胱阴道瘘修补</t>
  </si>
  <si>
    <t>HRG7P401
HRG7P502</t>
  </si>
  <si>
    <t>经阴道膀胱阴道瘘修补术
经腹腔镜膀胱阴道瘘修补术</t>
  </si>
  <si>
    <t>FRB6D101
KRB6B101</t>
  </si>
  <si>
    <t>移植肾穿刺活检术
肾囊肿穿刺硬化剂治疗</t>
  </si>
  <si>
    <t>01肾周脓肿引流</t>
  </si>
  <si>
    <t>KRE6R101</t>
  </si>
  <si>
    <t>经皮肾周穿刺引流术</t>
  </si>
  <si>
    <t>HRE6P302
HRE6P501</t>
  </si>
  <si>
    <t>肾周围淋巴管剥脱术
经腹腔镜肾周围淋巴管剥脱术</t>
  </si>
  <si>
    <t>HRB6T301
HRB6T501</t>
  </si>
  <si>
    <t>融合肾离断术
经腹腔镜融合肾离断术</t>
  </si>
  <si>
    <t>HRB7P302</t>
  </si>
  <si>
    <t>肾破裂修补术</t>
  </si>
  <si>
    <t>HRB6S302
HRB6S501
HRB6S303
HRB6S502</t>
  </si>
  <si>
    <t>肾囊肿去顶术
经腹腔镜肾囊肿去顶术
多囊肾去顶术
经腹腔镜多囊肾去顶术</t>
  </si>
  <si>
    <t>TTJH0230
TTJH0223
TTJH0258</t>
  </si>
  <si>
    <t>肾盂成型术
肾部分切除术
肾固定术</t>
  </si>
  <si>
    <t>HLW6U301
HRB7P301
HRB7P501
HRC7P301
HRC7P501
HRB6U301
HRB6U302
HRB6U501
HRB6U502
HRE6P301
HRE6R301
HRE6T301
HRE6T501
HRB7M301
HRB7M501</t>
  </si>
  <si>
    <t>肾动脉瘤旷置+肾切除术
肾折叠术
经腹腔镜肾折叠术
肾盂成形术
经腹腔镜肾盂成形术
肾部分切除术
肾肿瘤剜除术
经腹腔镜肾部分切除术
经腹腔镜肾肿瘤剜除术
移植肾肾周血肿清除术
肾周切开引流术
肾周围粘连分解术
经腹腔镜肾周围粘连分解术
肾固定术
经腹腔镜肾固定术</t>
  </si>
  <si>
    <t>01巨大病灶</t>
  </si>
  <si>
    <t>TTJH0222
TTJH0502</t>
  </si>
  <si>
    <t>肾切除术
肾癌切除术</t>
  </si>
  <si>
    <t>HMM6P301
HMM6P302
HMM6P303
HMM6P501
HMM6P502
HMM6P503
HRB6W301
HRB6W501
HRB6X301
HRB6X501</t>
  </si>
  <si>
    <t>肝后腔静脉瘤栓切取术
肝上腔静脉瘤栓切取术
肝下腔静脉瘤栓切取术
经腹腔镜肝后腔静脉瘤栓切取术
经腹腔镜肝上腔静脉瘤栓切取术
经腹腔镜肝下腔静脉瘤栓切取术
肾切除术
经腹腔镜肾切除术
根治性肾切除术
经腹腔镜根治性肾切除术</t>
  </si>
  <si>
    <t>HDF6U301
HDF6U501
KDF7N101
HDF6U302
HDF6U502</t>
  </si>
  <si>
    <t>肾上腺部分切除术
经腹腔镜肾上腺部分切除术
经皮肾上腺病损消融术
肾上腺腺瘤切除术
经腹腔镜肾上腺腺瘤切除术</t>
  </si>
  <si>
    <t>01肾上腺嗜铬细胞瘤切除</t>
  </si>
  <si>
    <t>HDF6U303
HDF6U504
HDF6U304
HDF6U504</t>
  </si>
  <si>
    <t>肾上腺嗜铬细胞瘤切除术
经腹腔镜异位嗜铬细胞瘤切除术
异位嗜铬细胞瘤切除术
经腹腔镜异位嗜铬细胞瘤切除术</t>
  </si>
  <si>
    <t>HDF6W301
HDF6W501
HDF6U302
HDF6U502
HDF6X301</t>
  </si>
  <si>
    <t>肾上腺切除术
经腹腔镜肾上腺切除术
肾上腺腺瘤切除术
经腹腔镜肾上腺腺瘤切除术
肾上腺恶性肿瘤根治术</t>
  </si>
  <si>
    <t>HDF6U503
HDF6U304
HDF6U504
HDF6U304</t>
  </si>
  <si>
    <t>经腹腔镜肾上腺嗜铬细胞瘤切除术
异位嗜铬细胞瘤切除术
经腹腔镜异位嗜铬细胞瘤切除术
异位嗜铬细胞瘤切除术</t>
  </si>
  <si>
    <t>HDF7Q301</t>
  </si>
  <si>
    <t>肾上腺组织自体移植术</t>
  </si>
  <si>
    <t>TTJH0234
TTJH0259
TTJH0503
TTJH0266</t>
  </si>
  <si>
    <t>膀胱部分切除+输尿管膀胱吻合术
输尿管膀胱吻合术
膀胱癌切除及输尿管移植术
输尿管＋输尿管吻合术</t>
  </si>
  <si>
    <t>HRF6U301
HRF6U302
HRF6U501
HRF6U502
HRB7K301
HRB7K501
HRF7L301
HRF7L501
HRF7P301
HRF7P302
HRF7P501
HRF7P502</t>
  </si>
  <si>
    <t>输尿管狭窄段切除再吻合术
输尿管残端切除术
经腹腔镜输尿管狭窄段切除再吻合术
经腹腔镜输尿管残端切除术
肾下盏输尿管吻合术
经腹腔镜肾下盏输尿管吻合术
输尿管膀胱再植术
经腹腔镜输尿管膀胱再植术
输尿管损伤修复术
腔静脉后输尿管整形术
经腹腔镜输尿管损伤修复术
经腹腔镜腔静脉后输尿管整形术</t>
  </si>
  <si>
    <t>HRB6U303
HRB6U503
HRC6X301
HRC6X501
HRC6X801</t>
  </si>
  <si>
    <t>重复肾重复输尿管切除术
经腹腔镜重复肾重复输尿管切除术
肾盂癌根治术
经腹腔镜肾盂癌根治术
联合经尿道电切肾盂癌根治术</t>
  </si>
  <si>
    <t>KRF6K604
KRF6K605
KRF6K606
HRF6K501
HRF6K502
HRF6K503
KRF6K607
HRF6S301
HRF6S501
HRF6S601
KRF6K603
KRF6K401
KRF6K601
KRZ3G401
KRF6K602</t>
  </si>
  <si>
    <t>经膀胱镜输尿管支架置入术
经纤维膀胱镜输尿管支架置入术
经电子膀胱镜输尿管支架置入术
经皮肾输尿管支架管置入术
经皮肾电子镜输尿管支架管置入术
经皮肾纤维镜输尿管支架管置入术
经尿道电子输尿管镜支架置入术
输尿管膨出切开术
经皮肾镜输尿管内切开术
经输尿管镜输尿管内切开术
经尿道输尿管镜支架置入术
经尿道输尿管插管术
经尿道电子膀胱镜输尿管插管术
泌尿系引流管换管术
经尿道纤维膀胱镜输尿管插管术</t>
  </si>
  <si>
    <t>KRF3J301</t>
  </si>
  <si>
    <t>输尿管冲洗</t>
  </si>
  <si>
    <t>KRF6N602
KRF6N603
KRF6N604</t>
  </si>
  <si>
    <t>经膀胱镜输尿管支架取出术
经纤维膀胱镜输尿管支架取出术
经电子膀胱镜输尿管支架取出术</t>
  </si>
  <si>
    <t>HRJ71401
HRJ71301</t>
  </si>
  <si>
    <t>经阴道前壁尿道悬吊术
男性尿道悬吊术</t>
  </si>
  <si>
    <t>HRH7M301
HRH7M501
HRJ7M301
HRJ7M302
HRJ7M303
HRJ7M401
KRJ6P401</t>
  </si>
  <si>
    <t>膀胱颈悬吊术
经腹腔镜膀胱颈悬吊术
男性尿道中段悬吊术
经闭孔阴道无张力尿道中段无张力悬吊术
经耻骨阴道无张力尿道中段无张力悬吊术
经阴道前壁尿道中段悬吊术
尿道悬吊带部分取出术</t>
  </si>
  <si>
    <t>ABHB0001-Z28
ABHB0001-Z28—DCF</t>
  </si>
  <si>
    <t>膀胱注药(注射同)
膀胱注药材料费</t>
  </si>
  <si>
    <t>KRG3M401
KRG6P101</t>
  </si>
  <si>
    <t>膀胱灌注
经皮膀胱抽吸术</t>
  </si>
  <si>
    <t>HRG7P301
HRG7P302
HRG7P306
HRG7P308
HRG7P501</t>
  </si>
  <si>
    <t>膀胱破裂修补术
膀胱膨出修补术
膀胱阴道瘘修补术
膀胱肠瘘修补术
经腹腔镜膀胱破裂修补术</t>
  </si>
  <si>
    <t>TTJH0220
TTJH0234</t>
  </si>
  <si>
    <t>膀胱全切术（部分切除）
膀胱部分切除+输尿管膀胱吻合术</t>
  </si>
  <si>
    <t>HRG6U301
HRG6U501
HRG6U302
HRG6U502
HRG6U303
HRG6U304</t>
  </si>
  <si>
    <t>膀胱部分切除术
经腹腔镜膀胱部分切除术
膀胱憩室切除术
经腹腔镜膀胱憩室切除术
膀胱瘘管切除术
脐尿管瘘切除术</t>
  </si>
  <si>
    <t>01脐尿管肿瘤切除</t>
  </si>
  <si>
    <t>HRG6U306</t>
  </si>
  <si>
    <t>脐尿管肿瘤切除术</t>
  </si>
  <si>
    <t>TTJH0220
TTJH0503</t>
  </si>
  <si>
    <t>膀胱全切术（部分切除）
膀胱癌切除及输尿管移植术</t>
  </si>
  <si>
    <t>HRG6W301
HRG6X301
HRG6X302
HRG6X501
HRG6X502</t>
  </si>
  <si>
    <t>膀胱尿道全切术
男性根治性膀胱切除术
女性根治性膀胱切除术
经腹腔镜男性根治性膀胱切除术
经腹腔镜女性根治性膀胱切除术</t>
  </si>
  <si>
    <t>01保留性神经</t>
  </si>
  <si>
    <t>HSK6K401</t>
  </si>
  <si>
    <t>经尿道前列腺支架置入术</t>
  </si>
  <si>
    <t>KRF6N601
KRF6N605
KSK6N601</t>
  </si>
  <si>
    <t>经尿道输尿管镜支架取出术
经尿道电子输尿管镜支架取出术
前列腺支架去除</t>
  </si>
  <si>
    <t>HRJ73301
TTJH0247
HRJ73604
HRJ73603</t>
  </si>
  <si>
    <t>尿道黏膜脱垂切除术
尿道瘢痕激光切除术
女性尿道憩室切除术
男性尿道憩室切除术</t>
  </si>
  <si>
    <t>HRJ6U301
HRJ6U603
HRJ6U303
HRJ6U304
HRJ6U601
HRJ6U604
HRJ6U606
HSN6U301
HRJ6U302
HRJ6U602
HRJ6U605
HRJ7N601
HRJ6S601</t>
  </si>
  <si>
    <t>尿道黏膜脱垂切除术
尿道瓣膜切除术
尿道狭窄瘢痕切除术
重复尿道切除术
男性尿道憩室切除术
女性尿道憩室切除术
尿道良性肿物冷刀切除术
尿道外口囊肿切除术
尿道旁腺囊肿切除术
尿道良性肿物激光汽化切除术
尿道良性肿物电切术
尿道良性肿物电灼术
尿道狭窄切开术</t>
  </si>
  <si>
    <t>HRJ6X301
HRK6X301</t>
  </si>
  <si>
    <t>前尿道癌根治术
后尿道癌根治术</t>
  </si>
  <si>
    <t>HRJ7E301</t>
  </si>
  <si>
    <t>尿道狭窄扩张术</t>
  </si>
  <si>
    <t>TTJH1128
TTJH1127</t>
  </si>
  <si>
    <t>尿道上裂修复术
尿道下裂修复术</t>
  </si>
  <si>
    <t>HRJ7P305
HRJ7P306
HRJ7P308
HRJ7P309
HRJ7P310
HRJ7P312
HRJ7P320
HRJ7P314
HRJ7P319
HRJ7P317
HRJ7P318
HRJ7P311</t>
  </si>
  <si>
    <t>皮瓣耦合尿道下裂修复术
阴囊中隔岛状皮瓣尿道下裂修复术
皮瓣耦合尿道预制尿道下裂修复术
黏膜卷管分期尿道预制尿道下裂修复术
尿道下裂修复术-皮瓣隧道法
局部皮瓣尿道下裂修复术
尿道下裂阴茎下弯矫治术
局部皮瓣尿道上裂修复术
尿道上裂膀胱外翻矫治术
尿道下裂Ⅰ期成形术
尿道下裂Ⅱ期成形术
口腔黏膜游离移植与阴囊中隔岛状皮瓣耦合尿道下裂修复术</t>
  </si>
  <si>
    <t>TTJH0229
TTJH1127
TTJH1128
TTJH0263</t>
  </si>
  <si>
    <t>尿道下裂尿道成型术
尿道下裂修复术
尿道上裂修复术
尿道下裂一期阴茎伸直术</t>
  </si>
  <si>
    <t>TTJH0240
TTJH0281</t>
  </si>
  <si>
    <t>肠道尿液转流术
输尿管皮肤移植术</t>
  </si>
  <si>
    <t>HRG6L301
HRG6L502
HRG6L303
HRG6L304
HRG6L504
HRG7E301
HRG6L305
HRG6L501
HRG6L506</t>
  </si>
  <si>
    <t>胃代膀胱术
经腹腔镜胃代膀胱术
回肠膀胱术
可控性回肠代膀胱术
经腹腔镜回肠膀胱术
肠道膀胱扩大术
直肠膀胱术
经腹腔镜肠扩大膀胱术
经腹腔镜直肠膀胱术</t>
  </si>
  <si>
    <t>01原位或可控性储尿囊</t>
  </si>
  <si>
    <t>HRG6L302
HRG6L503
HRG6L505</t>
  </si>
  <si>
    <t>肠道新膀胱术
经腹腔镜肠道新膀胱术
经腹腔镜可控性回肠膀胱术</t>
  </si>
  <si>
    <t>11输尿管造口减收</t>
  </si>
  <si>
    <t>HRF6S302
HRF6S502
HRF6L502</t>
  </si>
  <si>
    <t>输尿管皮肤造口术
经腹腔镜输尿管皮肤造口术
经腹腔镜膀胱瓣代输尿管术</t>
  </si>
  <si>
    <t>TTJH0276
TTJH0262
TTJH0296
TTJH0231
TTJH0243</t>
  </si>
  <si>
    <t>尿道修补术
尿道会师术
尿道外口切开术
后尿道狭窄尿道修复术
尿道狭窄内切开</t>
  </si>
  <si>
    <t>HRF7C301
HRF7C501
HRF7E605
HRF7E606
HRJ6S301
HRJ7K302
HRJ7P301
HRJ7P302
HRJ7Q801
HRK7K301
HRK7L301
HRH6S601</t>
  </si>
  <si>
    <t>输尿管松解术
经腹腔镜输尿管松解术
输尿管狭窄球囊扩张术
输尿管口扩张术
尿道会阴造口术
前尿道吻合术
尿道折叠术
尿道修补术
尿道会师牵引术
后尿道吻合术
后尿道套入术
经尿道膀胱颈内切开术</t>
  </si>
  <si>
    <t>本项目中的“复杂”指：双侧同时手术、肠管代输尿管、膀胱瓣代输尿管、口腔黏膜代输尿管、阑尾代输尿管、肾盂瓣成形的方式</t>
  </si>
  <si>
    <t>TTJH0240
TTJH1180</t>
  </si>
  <si>
    <t>肠道尿液转流术
粘膜移植术</t>
  </si>
  <si>
    <t>HRF6L301
HRF6L501
HRF6L302
HRF7K301
HRF7K501
HRG7P309
HRJ7P322
HRG7J301
HRJ7Q302
HRJ7Q303</t>
  </si>
  <si>
    <t>肠管代输尿管术
经腹腔镜肠管代输尿管术
膀胱瓣代输尿管术
输尿管乙状结肠吻合术
经腹腔镜输尿管乙状结肠吻合术
膀胱颈尿道成形术
会阴阴囊皮瓣尿道成形术
神经源性膀胱腹直肌移位术
男性尿道重建术
女性尿道重建术</t>
  </si>
  <si>
    <t>不与“人工尿道括约肌装置更换费”同时收费。</t>
  </si>
  <si>
    <t>HRJ6N401</t>
  </si>
  <si>
    <t>人工尿道括约肌装置取出术</t>
  </si>
  <si>
    <t>不与“人工尿道括约肌装置置入费”“人工尿道括约肌装置取出费”同时收费。</t>
  </si>
  <si>
    <t>HRJ6M401</t>
  </si>
  <si>
    <t>人工尿道括约肌装置更换术</t>
  </si>
  <si>
    <t>HSB7T301</t>
  </si>
  <si>
    <t>显微自体睾丸移植术</t>
  </si>
  <si>
    <t>HSB7M302
HSB7M501</t>
  </si>
  <si>
    <t>隐睾下降固定术
经腹腔镜隐睾下降固定术</t>
  </si>
  <si>
    <t>01高位复位</t>
  </si>
  <si>
    <t>HSB6W301
HSB6W302
HSB6X301</t>
  </si>
  <si>
    <t>睾丸切除术
睾丸肿瘤切除术
小儿睾丸肿瘤切除术</t>
  </si>
  <si>
    <t>01恶性肿瘤切除</t>
  </si>
  <si>
    <t>TTJH0272
TTJH0291</t>
  </si>
  <si>
    <t>睾丸和附睾丸切除术
附睾囊肿切除术</t>
  </si>
  <si>
    <t>HSD6U301
HSB6X302</t>
  </si>
  <si>
    <t>附睾肿物切除术
睾丸肿瘤根治术</t>
  </si>
  <si>
    <t>HSB7H301
HSB7P303</t>
  </si>
  <si>
    <t>睾丸鞘膜翻转术
交通性鞘膜积液修补术</t>
  </si>
  <si>
    <t>HSB7P302</t>
  </si>
  <si>
    <t>睾丸破裂修补术</t>
  </si>
  <si>
    <t>HSB7M301
HSB7P301</t>
  </si>
  <si>
    <t>睾丸固定术
睾丸扭转整复术</t>
  </si>
  <si>
    <t>KSB3N101</t>
  </si>
  <si>
    <t>鞘膜积液穿刺抽液术</t>
  </si>
  <si>
    <t>绝育术(男、女)</t>
  </si>
  <si>
    <t>HSE7D301
HSE7D101</t>
  </si>
  <si>
    <t>输精管结扎术
输精管粘堵术</t>
  </si>
  <si>
    <t>HSE7K301
HSE6U301</t>
  </si>
  <si>
    <t>显微输精管-输精管吻合术
输精管痛性结节切除术</t>
  </si>
  <si>
    <t>01输精管附睾吻合</t>
  </si>
  <si>
    <t>HSE7K302</t>
  </si>
  <si>
    <t>显微输精管附睾吻合术</t>
  </si>
  <si>
    <t>HSF7E601</t>
  </si>
  <si>
    <t>射精管狭窄扩张术</t>
  </si>
  <si>
    <t>HSJ6B601</t>
  </si>
  <si>
    <t>精囊冲洗术</t>
  </si>
  <si>
    <t>HSJ6U301
HSJ6U501</t>
  </si>
  <si>
    <t>经膀胱后精囊肿物切除术
经腹腔镜膀胱后精囊肿物切除术</t>
  </si>
  <si>
    <t>HSH7D301
HSH7D501
HSH7K302</t>
  </si>
  <si>
    <t>精索静脉曲张高位结扎术
经腹腔镜精索静脉高位结扎术
精索静脉转流术</t>
  </si>
  <si>
    <t>HSH7D201</t>
  </si>
  <si>
    <t>经皮穿刺精索静脉曲张栓塞术</t>
  </si>
  <si>
    <t>KSK3H401</t>
  </si>
  <si>
    <t>前列腺按摩</t>
  </si>
  <si>
    <t>TTJH0241
TTJH0221</t>
  </si>
  <si>
    <t>根治性前列腺切除术
经会阴前列腺切除术</t>
  </si>
  <si>
    <t>HSK6X301
HSK6X302
HSK6U301
HSK6U302
HSK6U303
HSK6U501
HSK6X501
HSK6X502</t>
  </si>
  <si>
    <t>经耻骨后前列腺癌根治术
经会阴前列腺癌根治术
耻骨上经膀胱前列腺摘除术
耻骨后前列腺摘除术
保留尿道耻骨后前列腺摘除术
经腹腔镜耻骨后前列腺摘除术
经腹腔镜前列腺癌根治术
经腹腔镜保留神经前列腺癌根治术</t>
  </si>
  <si>
    <t>HSK6S301</t>
  </si>
  <si>
    <t>前列腺脓肿切开术</t>
  </si>
  <si>
    <t>01前列腺囊肿切除</t>
  </si>
  <si>
    <t>HSM6U301</t>
  </si>
  <si>
    <t>阴囊肿物切除术</t>
  </si>
  <si>
    <t>HSM6U302
HSM6R301
HSM7P306</t>
  </si>
  <si>
    <t>阴囊坏死扩创术
阴囊脓肿引流术
阴囊瘘管修补术</t>
  </si>
  <si>
    <t>HSN6B101</t>
  </si>
  <si>
    <t>阴茎海绵体内药物注射</t>
  </si>
  <si>
    <t>TTJK0636
TTJH0290</t>
  </si>
  <si>
    <t>阴茎海绵体加压灌流
阴茎海棉体灌洗术</t>
  </si>
  <si>
    <t>HSN6B102</t>
  </si>
  <si>
    <t>阴茎海绵体灌流治疗</t>
  </si>
  <si>
    <t>TTJH0275
TTJH0515</t>
  </si>
  <si>
    <t>阴茎部分切除术
阴茎癌阴茎半切除术</t>
  </si>
  <si>
    <t>HSN6U303
HSN6U304
HSN6U305
HSN6U302
KSN7N301</t>
  </si>
  <si>
    <t>阴茎部分切除术
阴茎硬结切除术
阴茎淋巴管瘤切除术
阴茎外伤清创术
阴茎赘生物烧灼术</t>
  </si>
  <si>
    <t>TTJH0236
TTJH0513</t>
  </si>
  <si>
    <t>阴茎癌、阴茎全切术+腹股沟淋巴清扫术
阴茎全切输尿管移植</t>
  </si>
  <si>
    <t>HSN6W301
HSN6W302
HSN6X301</t>
  </si>
  <si>
    <t>阴茎全切术
阴茎阴囊全切术
阴茎癌根治性手术</t>
  </si>
  <si>
    <t>01阴茎阴囊全切</t>
  </si>
  <si>
    <t>不与“阴茎假体更换费”同时收费。</t>
  </si>
  <si>
    <t>HSN6K301</t>
  </si>
  <si>
    <t>阴茎假体置入术</t>
  </si>
  <si>
    <t>HSN6N301</t>
  </si>
  <si>
    <t>阴茎假体取出术</t>
  </si>
  <si>
    <t>不与“阴茎假体置入费”“阴茎假体取出费”同时收费。</t>
  </si>
  <si>
    <t>HSN7L301</t>
  </si>
  <si>
    <t>阴茎再植术</t>
  </si>
  <si>
    <t>HSN7G301
HSN7P302
HSN7P303
HSN7P308
HSN7P305
HSN7P306
HSN7P304
HSQ7D301
HSQ7D302
HSQ7Q301</t>
  </si>
  <si>
    <t>浅悬韧带切断阴茎延长术
阴茎畸形整形术
阴茎弯曲矫正术
阴茎重建成形术
阴茎阴囊粘连矫治术
阴茎阴囊转位矫治术
隐匿型阴茎矫治术
阴茎背动脉结扎术
阴茎静脉结扎术
阴茎血管重建术</t>
  </si>
  <si>
    <t>HSN6T301
HSN7K301
HSZ7K301
HSZ7K302
HSZ7K303</t>
  </si>
  <si>
    <t>阴茎海绵体分离术
尿道阴茎海绵体分流术
腹壁下动脉-海绵体吻合术
腹壁下动脉-阴茎背动脉端侧吻合术
腹壁下动脉-背深静脉端侧吻合术</t>
  </si>
  <si>
    <t>HSN7P307
HSN6U302</t>
  </si>
  <si>
    <t>阴茎海绵体损伤修补术
阴茎外伤清创术</t>
  </si>
  <si>
    <t>KSP3H701</t>
  </si>
  <si>
    <t>嵌顿包茎手法复位</t>
  </si>
  <si>
    <t>TTJH0295
TTJH0293</t>
  </si>
  <si>
    <t>小儿包茎气囊扩张术
包皮嵌顿复位术</t>
  </si>
  <si>
    <t>KSP7E301
HSP7C301
HSP6T301</t>
  </si>
  <si>
    <t>小儿包茎扩张术
嵌顿包茎松解术
包皮分离术</t>
  </si>
  <si>
    <t>HSP6U301
HSP7P304
HSP7P305
HSP6S301
HSP6U303</t>
  </si>
  <si>
    <t>包皮环切术
阴茎包皮过短矫治术
包皮系带过短矫治术
包皮纵切包茎口切开术
包皮根部环切术</t>
  </si>
  <si>
    <t>HQT6U301
HRP6U501</t>
  </si>
  <si>
    <t>腹膜后肿物切除术
经腹腔镜腹膜后肿物切除术</t>
  </si>
  <si>
    <t>01副神经节瘤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</si>
</sst>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
    <numFmt numFmtId="177" formatCode="0.00_ "/>
  </numFmts>
  <fonts count="36">
    <font>
      <sz val="11"/>
      <color theme="1"/>
      <name val="宋体"/>
      <charset val="134"/>
      <scheme val="minor"/>
    </font>
    <font>
      <sz val="11"/>
      <name val="宋体"/>
      <charset val="134"/>
      <scheme val="minor"/>
    </font>
    <font>
      <sz val="10"/>
      <name val="宋体"/>
      <charset val="134"/>
      <scheme val="minor"/>
    </font>
    <font>
      <sz val="12"/>
      <name val="黑体"/>
      <charset val="134"/>
    </font>
    <font>
      <b/>
      <sz val="12"/>
      <name val="SimSun"/>
      <charset val="134"/>
    </font>
    <font>
      <sz val="10"/>
      <name val="SimHei"/>
      <charset val="134"/>
    </font>
    <font>
      <sz val="10"/>
      <name val="仿宋_GB2312"/>
      <charset val="134"/>
    </font>
    <font>
      <b/>
      <i/>
      <u/>
      <sz val="10"/>
      <name val="仿宋_GB2312"/>
      <charset val="134"/>
    </font>
    <font>
      <sz val="12"/>
      <name val="仿宋_GB2312"/>
      <charset val="134"/>
    </font>
    <font>
      <sz val="12"/>
      <name val="宋体"/>
      <charset val="134"/>
      <scheme val="minor"/>
    </font>
    <font>
      <sz val="22"/>
      <name val="方正小标宋简体"/>
      <charset val="134"/>
    </font>
    <font>
      <sz val="11"/>
      <name val="仿宋_GB2312"/>
      <charset val="134"/>
    </font>
    <font>
      <sz val="18"/>
      <name val="方正小标宋简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rgb="FF00000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Protection="0">
      <alignment vertical="center"/>
    </xf>
    <xf numFmtId="0" fontId="0" fillId="0" borderId="0">
      <alignment vertical="center"/>
    </xf>
    <xf numFmtId="0" fontId="34" fillId="0" borderId="0">
      <alignment vertical="center"/>
    </xf>
    <xf numFmtId="0" fontId="0" fillId="0" borderId="0">
      <alignment vertical="center"/>
    </xf>
  </cellStyleXfs>
  <cellXfs count="7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top"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left" vertical="center"/>
    </xf>
    <xf numFmtId="1"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 fillId="0" borderId="2" xfId="5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51" applyFont="1" applyFill="1" applyBorder="1" applyAlignment="1">
      <alignment horizontal="center" vertical="center" wrapText="1"/>
    </xf>
    <xf numFmtId="0" fontId="8" fillId="0" borderId="2" xfId="51"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2" xfId="52" applyFont="1" applyFill="1" applyBorder="1" applyAlignment="1">
      <alignment horizontal="left" vertical="center" wrapText="1"/>
    </xf>
    <xf numFmtId="0" fontId="8" fillId="0" borderId="2" xfId="52" applyFont="1" applyFill="1" applyBorder="1" applyAlignment="1">
      <alignment horizontal="center" vertical="center" wrapText="1"/>
    </xf>
    <xf numFmtId="0" fontId="8" fillId="0" borderId="2" xfId="49" applyFont="1" applyFill="1" applyBorder="1" applyAlignment="1" applyProtection="1">
      <alignment horizontal="center" vertical="center" wrapText="1"/>
    </xf>
    <xf numFmtId="0" fontId="8" fillId="0" borderId="2" xfId="49" applyFont="1" applyFill="1" applyBorder="1" applyAlignment="1" applyProtection="1">
      <alignment horizontal="left" vertical="center" wrapText="1"/>
    </xf>
    <xf numFmtId="0" fontId="11" fillId="0" borderId="2" xfId="50" applyFont="1" applyFill="1" applyBorder="1" applyAlignment="1">
      <alignment horizontal="left" vertical="center" wrapText="1"/>
    </xf>
    <xf numFmtId="0" fontId="8" fillId="0" borderId="2" xfId="50" applyFont="1" applyFill="1" applyBorder="1" applyAlignment="1">
      <alignment horizontal="left" vertical="center" wrapText="1"/>
    </xf>
    <xf numFmtId="0" fontId="8"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9"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vertical="center" wrapText="1"/>
    </xf>
    <xf numFmtId="177" fontId="1" fillId="0" borderId="0" xfId="0" applyNumberFormat="1" applyFont="1" applyFill="1" applyAlignment="1">
      <alignment vertical="center"/>
    </xf>
    <xf numFmtId="49" fontId="3" fillId="0" borderId="0" xfId="0" applyNumberFormat="1" applyFont="1" applyFill="1" applyAlignment="1">
      <alignment horizontal="left" vertical="center" wrapText="1"/>
    </xf>
    <xf numFmtId="49" fontId="12" fillId="0" borderId="0" xfId="0" applyNumberFormat="1" applyFont="1" applyFill="1" applyBorder="1" applyAlignment="1">
      <alignment horizontal="center" vertical="center" wrapText="1"/>
    </xf>
    <xf numFmtId="177" fontId="12" fillId="0" borderId="0" xfId="0" applyNumberFormat="1" applyFont="1" applyFill="1" applyBorder="1" applyAlignment="1">
      <alignment horizontal="center" vertical="center" wrapText="1"/>
    </xf>
    <xf numFmtId="49" fontId="3" fillId="0" borderId="2" xfId="49" applyNumberFormat="1" applyFont="1" applyFill="1" applyBorder="1" applyAlignment="1" applyProtection="1">
      <alignment horizontal="center" vertical="center" wrapText="1"/>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8" fillId="0" borderId="2" xfId="0" applyFont="1" applyFill="1" applyBorder="1" applyAlignment="1">
      <alignment vertical="center" wrapText="1"/>
    </xf>
    <xf numFmtId="177" fontId="8"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1" fontId="8" fillId="0" borderId="2" xfId="0" applyNumberFormat="1" applyFont="1" applyFill="1" applyBorder="1" applyAlignment="1">
      <alignment horizontal="left" vertical="center" wrapText="1"/>
    </xf>
    <xf numFmtId="0" fontId="1" fillId="0" borderId="2" xfId="0" applyFont="1" applyFill="1" applyBorder="1" applyAlignment="1">
      <alignment vertical="center"/>
    </xf>
    <xf numFmtId="177"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left" vertical="center" wrapText="1"/>
    </xf>
    <xf numFmtId="49" fontId="11" fillId="0" borderId="3" xfId="0" applyNumberFormat="1" applyFont="1" applyFill="1" applyBorder="1" applyAlignment="1">
      <alignment horizontal="left" vertical="center"/>
    </xf>
    <xf numFmtId="49" fontId="11" fillId="0" borderId="3" xfId="0" applyNumberFormat="1" applyFont="1" applyFill="1" applyBorder="1" applyAlignment="1">
      <alignment horizontal="center" vertical="center"/>
    </xf>
    <xf numFmtId="0" fontId="11" fillId="0" borderId="2" xfId="0" applyFont="1" applyFill="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2" xfId="50"/>
    <cellStyle name="常规_Sheet1 8" xfId="51"/>
    <cellStyle name="常规 16" xf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8"/>
  <sheetViews>
    <sheetView tabSelected="1" zoomScale="85" zoomScaleNormal="85" workbookViewId="0">
      <selection activeCell="G5" sqref="G5"/>
    </sheetView>
  </sheetViews>
  <sheetFormatPr defaultColWidth="9" defaultRowHeight="13.5"/>
  <cols>
    <col min="1" max="1" width="6.31666666666667" style="47" customWidth="1"/>
    <col min="2" max="2" width="15.625" style="48" customWidth="1"/>
    <col min="3" max="3" width="20.625" style="48" customWidth="1"/>
    <col min="4" max="4" width="21.375" style="1" customWidth="1"/>
    <col min="5" max="5" width="23.75" style="1" customWidth="1"/>
    <col min="6" max="6" width="16.25" style="1" customWidth="1"/>
    <col min="7" max="7" width="19.25" style="1" customWidth="1"/>
    <col min="8" max="8" width="9" style="6" customWidth="1"/>
    <col min="9" max="9" width="25.8833333333333" style="1" customWidth="1"/>
    <col min="10" max="10" width="10.375" style="49" customWidth="1"/>
    <col min="11" max="11" width="10.375" style="1" customWidth="1"/>
    <col min="12" max="12" width="9.375" style="1" customWidth="1"/>
    <col min="13" max="13" width="12.625" style="1"/>
    <col min="14" max="16384" width="9" style="1"/>
  </cols>
  <sheetData>
    <row r="1" s="1" customFormat="1" ht="14.25" spans="1:12">
      <c r="A1" s="50" t="s">
        <v>0</v>
      </c>
      <c r="B1" s="50"/>
      <c r="C1" s="48"/>
      <c r="H1" s="6"/>
      <c r="J1" s="49"/>
    </row>
    <row r="2" s="1" customFormat="1" ht="24" spans="1:12">
      <c r="A2" s="51" t="s">
        <v>1</v>
      </c>
      <c r="B2" s="51"/>
      <c r="C2" s="51"/>
      <c r="D2" s="51"/>
      <c r="E2" s="51"/>
      <c r="F2" s="51"/>
      <c r="G2" s="51"/>
      <c r="H2" s="51"/>
      <c r="I2" s="51"/>
      <c r="J2" s="52"/>
      <c r="K2" s="51"/>
      <c r="L2" s="51"/>
    </row>
    <row r="3" s="46" customFormat="1" ht="14.25" spans="1:12">
      <c r="A3" s="53" t="s">
        <v>2</v>
      </c>
      <c r="B3" s="53" t="s">
        <v>3</v>
      </c>
      <c r="C3" s="53" t="s">
        <v>4</v>
      </c>
      <c r="D3" s="53" t="s">
        <v>5</v>
      </c>
      <c r="E3" s="53" t="s">
        <v>6</v>
      </c>
      <c r="F3" s="53" t="s">
        <v>7</v>
      </c>
      <c r="G3" s="53" t="s">
        <v>8</v>
      </c>
      <c r="H3" s="53" t="s">
        <v>9</v>
      </c>
      <c r="I3" s="53" t="s">
        <v>10</v>
      </c>
      <c r="J3" s="54" t="s">
        <v>11</v>
      </c>
      <c r="K3" s="55"/>
      <c r="L3" s="55"/>
    </row>
    <row r="4" s="46" customFormat="1" ht="28.5" spans="1:12">
      <c r="A4" s="53"/>
      <c r="B4" s="53"/>
      <c r="C4" s="53"/>
      <c r="D4" s="53"/>
      <c r="E4" s="53"/>
      <c r="F4" s="53"/>
      <c r="G4" s="53"/>
      <c r="H4" s="53"/>
      <c r="I4" s="53"/>
      <c r="J4" s="56" t="s">
        <v>12</v>
      </c>
      <c r="K4" s="57" t="s">
        <v>13</v>
      </c>
      <c r="L4" s="57" t="s">
        <v>14</v>
      </c>
    </row>
    <row r="5" s="1" customFormat="1" ht="83" customHeight="1" spans="1:12">
      <c r="A5" s="58">
        <v>1</v>
      </c>
      <c r="B5" s="59" t="s">
        <v>15</v>
      </c>
      <c r="C5" s="60" t="s">
        <v>16</v>
      </c>
      <c r="D5" s="60" t="s">
        <v>17</v>
      </c>
      <c r="E5" s="60" t="s">
        <v>18</v>
      </c>
      <c r="F5" s="60"/>
      <c r="G5" s="60"/>
      <c r="H5" s="61" t="s">
        <v>19</v>
      </c>
      <c r="I5" s="60" t="s">
        <v>20</v>
      </c>
      <c r="J5" s="31" t="s">
        <v>21</v>
      </c>
      <c r="K5" s="31" t="s">
        <v>22</v>
      </c>
      <c r="L5" s="31" t="s">
        <v>23</v>
      </c>
    </row>
    <row r="6" s="1" customFormat="1" ht="77" customHeight="1" spans="1:12">
      <c r="A6" s="62">
        <v>2</v>
      </c>
      <c r="B6" s="63" t="s">
        <v>24</v>
      </c>
      <c r="C6" s="64" t="s">
        <v>25</v>
      </c>
      <c r="D6" s="64" t="s">
        <v>26</v>
      </c>
      <c r="E6" s="64" t="s">
        <v>27</v>
      </c>
      <c r="F6" s="64"/>
      <c r="G6" s="64"/>
      <c r="H6" s="31" t="s">
        <v>19</v>
      </c>
      <c r="I6" s="64" t="s">
        <v>28</v>
      </c>
      <c r="J6" s="65">
        <v>320</v>
      </c>
      <c r="K6" s="65">
        <f>J6*0.8</f>
        <v>256</v>
      </c>
      <c r="L6" s="65">
        <f>J6*0.6</f>
        <v>192</v>
      </c>
    </row>
    <row r="7" s="1" customFormat="1" ht="90" customHeight="1" spans="1:12">
      <c r="A7" s="62">
        <v>3</v>
      </c>
      <c r="B7" s="73" t="s">
        <v>29</v>
      </c>
      <c r="C7" s="64" t="s">
        <v>30</v>
      </c>
      <c r="D7" s="64" t="s">
        <v>31</v>
      </c>
      <c r="E7" s="64" t="s">
        <v>32</v>
      </c>
      <c r="F7" s="64"/>
      <c r="G7" s="64"/>
      <c r="H7" s="31" t="s">
        <v>33</v>
      </c>
      <c r="I7" s="64"/>
      <c r="J7" s="65">
        <v>540</v>
      </c>
      <c r="K7" s="65">
        <f>J7*0.8</f>
        <v>432</v>
      </c>
      <c r="L7" s="65">
        <f>J7*0.6</f>
        <v>324</v>
      </c>
    </row>
    <row r="8" s="1" customFormat="1" ht="80" customHeight="1" spans="1:12">
      <c r="A8" s="62">
        <v>4</v>
      </c>
      <c r="B8" s="63" t="s">
        <v>34</v>
      </c>
      <c r="C8" s="64" t="s">
        <v>35</v>
      </c>
      <c r="D8" s="64" t="s">
        <v>36</v>
      </c>
      <c r="E8" s="64" t="s">
        <v>37</v>
      </c>
      <c r="F8" s="64"/>
      <c r="G8" s="64" t="s">
        <v>38</v>
      </c>
      <c r="H8" s="31" t="s">
        <v>33</v>
      </c>
      <c r="I8" s="64"/>
      <c r="J8" s="65">
        <v>360</v>
      </c>
      <c r="K8" s="65">
        <f>J8*0.8</f>
        <v>288</v>
      </c>
      <c r="L8" s="65">
        <f>J8*0.6</f>
        <v>216</v>
      </c>
    </row>
    <row r="9" s="1" customFormat="1" ht="62" customHeight="1" spans="1:12">
      <c r="A9" s="62" t="s">
        <v>39</v>
      </c>
      <c r="B9" s="63" t="s">
        <v>40</v>
      </c>
      <c r="C9" s="64" t="s">
        <v>41</v>
      </c>
      <c r="D9" s="64"/>
      <c r="E9" s="64"/>
      <c r="F9" s="64"/>
      <c r="G9" s="64"/>
      <c r="H9" s="31" t="s">
        <v>33</v>
      </c>
      <c r="I9" s="64"/>
      <c r="J9" s="65">
        <f>J8</f>
        <v>360</v>
      </c>
      <c r="K9" s="65">
        <f>K8</f>
        <v>288</v>
      </c>
      <c r="L9" s="65">
        <f>L8</f>
        <v>216</v>
      </c>
    </row>
    <row r="10" s="1" customFormat="1" ht="82" customHeight="1" spans="1:12">
      <c r="A10" s="62">
        <v>5</v>
      </c>
      <c r="B10" s="63" t="s">
        <v>42</v>
      </c>
      <c r="C10" s="64" t="s">
        <v>43</v>
      </c>
      <c r="D10" s="64" t="s">
        <v>44</v>
      </c>
      <c r="E10" s="64" t="s">
        <v>37</v>
      </c>
      <c r="F10" s="64"/>
      <c r="G10" s="64"/>
      <c r="H10" s="31" t="s">
        <v>19</v>
      </c>
      <c r="I10" s="64"/>
      <c r="J10" s="65">
        <v>180</v>
      </c>
      <c r="K10" s="65">
        <f t="shared" ref="K10:K18" si="0">J10*0.8</f>
        <v>144</v>
      </c>
      <c r="L10" s="65">
        <f t="shared" ref="L10:L18" si="1">J10*0.6</f>
        <v>108</v>
      </c>
    </row>
    <row r="11" s="1" customFormat="1" ht="85" customHeight="1" spans="1:12">
      <c r="A11" s="62">
        <v>6</v>
      </c>
      <c r="B11" s="63" t="s">
        <v>45</v>
      </c>
      <c r="C11" s="64" t="s">
        <v>46</v>
      </c>
      <c r="D11" s="64" t="s">
        <v>47</v>
      </c>
      <c r="E11" s="64" t="s">
        <v>48</v>
      </c>
      <c r="F11" s="64"/>
      <c r="G11" s="64"/>
      <c r="H11" s="31" t="s">
        <v>19</v>
      </c>
      <c r="I11" s="64"/>
      <c r="J11" s="65">
        <v>100</v>
      </c>
      <c r="K11" s="65">
        <f t="shared" si="0"/>
        <v>80</v>
      </c>
      <c r="L11" s="65">
        <f t="shared" si="1"/>
        <v>60</v>
      </c>
    </row>
    <row r="12" s="1" customFormat="1" ht="79" customHeight="1" spans="1:12">
      <c r="A12" s="62">
        <v>7</v>
      </c>
      <c r="B12" s="63" t="s">
        <v>49</v>
      </c>
      <c r="C12" s="64" t="s">
        <v>50</v>
      </c>
      <c r="D12" s="64" t="s">
        <v>51</v>
      </c>
      <c r="E12" s="64" t="s">
        <v>52</v>
      </c>
      <c r="F12" s="64"/>
      <c r="G12" s="64"/>
      <c r="H12" s="31" t="s">
        <v>19</v>
      </c>
      <c r="I12" s="64"/>
      <c r="J12" s="65">
        <v>150</v>
      </c>
      <c r="K12" s="65">
        <f t="shared" si="0"/>
        <v>120</v>
      </c>
      <c r="L12" s="65">
        <f t="shared" si="1"/>
        <v>90</v>
      </c>
    </row>
    <row r="13" s="1" customFormat="1" ht="78" customHeight="1" spans="1:12">
      <c r="A13" s="62">
        <v>8</v>
      </c>
      <c r="B13" s="63" t="s">
        <v>53</v>
      </c>
      <c r="C13" s="64" t="s">
        <v>54</v>
      </c>
      <c r="D13" s="64" t="s">
        <v>55</v>
      </c>
      <c r="E13" s="64" t="s">
        <v>56</v>
      </c>
      <c r="F13" s="64"/>
      <c r="G13" s="64"/>
      <c r="H13" s="31" t="s">
        <v>19</v>
      </c>
      <c r="I13" s="64"/>
      <c r="J13" s="65">
        <v>90</v>
      </c>
      <c r="K13" s="65">
        <f t="shared" si="0"/>
        <v>72</v>
      </c>
      <c r="L13" s="65">
        <f t="shared" si="1"/>
        <v>54</v>
      </c>
    </row>
    <row r="14" s="1" customFormat="1" ht="77" customHeight="1" spans="1:12">
      <c r="A14" s="62">
        <v>9</v>
      </c>
      <c r="B14" s="63" t="s">
        <v>57</v>
      </c>
      <c r="C14" s="64" t="s">
        <v>58</v>
      </c>
      <c r="D14" s="64" t="s">
        <v>59</v>
      </c>
      <c r="E14" s="64" t="s">
        <v>60</v>
      </c>
      <c r="F14" s="64"/>
      <c r="G14" s="64"/>
      <c r="H14" s="31" t="s">
        <v>19</v>
      </c>
      <c r="I14" s="64"/>
      <c r="J14" s="65">
        <v>150</v>
      </c>
      <c r="K14" s="65">
        <f t="shared" si="0"/>
        <v>120</v>
      </c>
      <c r="L14" s="65">
        <f t="shared" si="1"/>
        <v>90</v>
      </c>
    </row>
    <row r="15" s="1" customFormat="1" ht="79" customHeight="1" spans="1:12">
      <c r="A15" s="62">
        <v>10</v>
      </c>
      <c r="B15" s="63" t="s">
        <v>61</v>
      </c>
      <c r="C15" s="64" t="s">
        <v>62</v>
      </c>
      <c r="D15" s="64" t="s">
        <v>63</v>
      </c>
      <c r="E15" s="64" t="s">
        <v>64</v>
      </c>
      <c r="F15" s="64"/>
      <c r="G15" s="64"/>
      <c r="H15" s="31" t="s">
        <v>19</v>
      </c>
      <c r="I15" s="66" t="s">
        <v>65</v>
      </c>
      <c r="J15" s="65">
        <v>1000</v>
      </c>
      <c r="K15" s="65">
        <f t="shared" si="0"/>
        <v>800</v>
      </c>
      <c r="L15" s="65">
        <f t="shared" si="1"/>
        <v>600</v>
      </c>
    </row>
    <row r="16" s="1" customFormat="1" ht="84" customHeight="1" spans="1:12">
      <c r="A16" s="62">
        <v>11</v>
      </c>
      <c r="B16" s="63" t="s">
        <v>66</v>
      </c>
      <c r="C16" s="64" t="s">
        <v>67</v>
      </c>
      <c r="D16" s="64" t="s">
        <v>68</v>
      </c>
      <c r="E16" s="64" t="s">
        <v>69</v>
      </c>
      <c r="F16" s="64"/>
      <c r="G16" s="64"/>
      <c r="H16" s="31" t="s">
        <v>19</v>
      </c>
      <c r="I16" s="64" t="s">
        <v>70</v>
      </c>
      <c r="J16" s="65">
        <v>1100</v>
      </c>
      <c r="K16" s="65">
        <f t="shared" si="0"/>
        <v>880</v>
      </c>
      <c r="L16" s="65">
        <f t="shared" si="1"/>
        <v>660</v>
      </c>
    </row>
    <row r="17" s="1" customFormat="1" ht="105" customHeight="1" spans="1:12">
      <c r="A17" s="62">
        <v>12</v>
      </c>
      <c r="B17" s="63" t="s">
        <v>71</v>
      </c>
      <c r="C17" s="64" t="s">
        <v>72</v>
      </c>
      <c r="D17" s="67" t="s">
        <v>73</v>
      </c>
      <c r="E17" s="67" t="s">
        <v>74</v>
      </c>
      <c r="F17" s="64"/>
      <c r="G17" s="64"/>
      <c r="H17" s="31" t="s">
        <v>19</v>
      </c>
      <c r="I17" s="64" t="s">
        <v>75</v>
      </c>
      <c r="J17" s="65">
        <v>2100</v>
      </c>
      <c r="K17" s="65">
        <f t="shared" si="0"/>
        <v>1680</v>
      </c>
      <c r="L17" s="65">
        <f t="shared" si="1"/>
        <v>1260</v>
      </c>
    </row>
    <row r="18" s="1" customFormat="1" ht="89" customHeight="1" spans="1:12">
      <c r="A18" s="62">
        <v>13</v>
      </c>
      <c r="B18" s="63" t="s">
        <v>76</v>
      </c>
      <c r="C18" s="64" t="s">
        <v>77</v>
      </c>
      <c r="D18" s="64" t="s">
        <v>78</v>
      </c>
      <c r="E18" s="64" t="s">
        <v>79</v>
      </c>
      <c r="F18" s="64" t="s">
        <v>80</v>
      </c>
      <c r="G18" s="64"/>
      <c r="H18" s="31" t="s">
        <v>19</v>
      </c>
      <c r="I18" s="64" t="s">
        <v>81</v>
      </c>
      <c r="J18" s="65" t="s">
        <v>82</v>
      </c>
      <c r="K18" s="65" t="s">
        <v>83</v>
      </c>
      <c r="L18" s="65" t="s">
        <v>84</v>
      </c>
    </row>
    <row r="19" s="1" customFormat="1" ht="41" customHeight="1" spans="1:12">
      <c r="A19" s="62" t="s">
        <v>85</v>
      </c>
      <c r="B19" s="63" t="s">
        <v>86</v>
      </c>
      <c r="C19" s="64" t="s">
        <v>87</v>
      </c>
      <c r="D19" s="64"/>
      <c r="E19" s="64"/>
      <c r="F19" s="64"/>
      <c r="G19" s="64"/>
      <c r="H19" s="31" t="s">
        <v>19</v>
      </c>
      <c r="I19" s="64"/>
      <c r="J19" s="65" t="s">
        <v>88</v>
      </c>
      <c r="K19" s="65" t="s">
        <v>89</v>
      </c>
      <c r="L19" s="65" t="s">
        <v>90</v>
      </c>
    </row>
    <row r="20" s="1" customFormat="1" ht="41" customHeight="1" spans="1:12">
      <c r="A20" s="62" t="s">
        <v>91</v>
      </c>
      <c r="B20" s="63" t="s">
        <v>92</v>
      </c>
      <c r="C20" s="64" t="s">
        <v>93</v>
      </c>
      <c r="D20" s="64"/>
      <c r="E20" s="64"/>
      <c r="F20" s="64"/>
      <c r="G20" s="64"/>
      <c r="H20" s="31" t="str">
        <f>H19</f>
        <v>次</v>
      </c>
      <c r="I20" s="64"/>
      <c r="J20" s="65" t="s">
        <v>94</v>
      </c>
      <c r="K20" s="65" t="s">
        <v>90</v>
      </c>
      <c r="L20" s="65" t="s">
        <v>95</v>
      </c>
    </row>
    <row r="21" s="1" customFormat="1" ht="89" customHeight="1" spans="1:12">
      <c r="A21" s="62">
        <v>14</v>
      </c>
      <c r="B21" s="63" t="s">
        <v>96</v>
      </c>
      <c r="C21" s="64" t="s">
        <v>97</v>
      </c>
      <c r="D21" s="64" t="s">
        <v>98</v>
      </c>
      <c r="E21" s="64" t="s">
        <v>99</v>
      </c>
      <c r="F21" s="64" t="s">
        <v>80</v>
      </c>
      <c r="G21" s="64"/>
      <c r="H21" s="31" t="s">
        <v>19</v>
      </c>
      <c r="I21" s="64" t="s">
        <v>81</v>
      </c>
      <c r="J21" s="65">
        <v>1400</v>
      </c>
      <c r="K21" s="65">
        <f>J21*0.8</f>
        <v>1120</v>
      </c>
      <c r="L21" s="65">
        <f>J21*0.6</f>
        <v>840</v>
      </c>
    </row>
    <row r="22" s="1" customFormat="1" ht="37" customHeight="1" spans="1:12">
      <c r="A22" s="62" t="s">
        <v>100</v>
      </c>
      <c r="B22" s="63" t="s">
        <v>101</v>
      </c>
      <c r="C22" s="64" t="s">
        <v>102</v>
      </c>
      <c r="D22" s="64"/>
      <c r="E22" s="64"/>
      <c r="F22" s="64"/>
      <c r="G22" s="64"/>
      <c r="H22" s="31" t="s">
        <v>19</v>
      </c>
      <c r="I22" s="64"/>
      <c r="J22" s="65">
        <f>J21*0.2</f>
        <v>280</v>
      </c>
      <c r="K22" s="65">
        <f>K21*0.2</f>
        <v>224</v>
      </c>
      <c r="L22" s="65">
        <f>L21*0.2</f>
        <v>168</v>
      </c>
    </row>
    <row r="23" s="1" customFormat="1" ht="37" customHeight="1" spans="1:12">
      <c r="A23" s="62" t="s">
        <v>103</v>
      </c>
      <c r="B23" s="63" t="s">
        <v>104</v>
      </c>
      <c r="C23" s="64" t="s">
        <v>105</v>
      </c>
      <c r="D23" s="64"/>
      <c r="E23" s="64"/>
      <c r="F23" s="64"/>
      <c r="G23" s="64"/>
      <c r="H23" s="31" t="s">
        <v>19</v>
      </c>
      <c r="I23" s="64"/>
      <c r="J23" s="65">
        <f>J21*0.15</f>
        <v>210</v>
      </c>
      <c r="K23" s="65">
        <f>K21*0.15</f>
        <v>168</v>
      </c>
      <c r="L23" s="65">
        <f>L21*0.15</f>
        <v>126</v>
      </c>
    </row>
    <row r="24" s="1" customFormat="1" ht="96" customHeight="1" spans="1:12">
      <c r="A24" s="62">
        <v>15</v>
      </c>
      <c r="B24" s="63" t="s">
        <v>106</v>
      </c>
      <c r="C24" s="64" t="s">
        <v>107</v>
      </c>
      <c r="D24" s="64" t="s">
        <v>108</v>
      </c>
      <c r="E24" s="64" t="s">
        <v>109</v>
      </c>
      <c r="F24" s="64" t="s">
        <v>80</v>
      </c>
      <c r="G24" s="64"/>
      <c r="H24" s="31" t="s">
        <v>19</v>
      </c>
      <c r="I24" s="64" t="s">
        <v>81</v>
      </c>
      <c r="J24" s="65">
        <v>700</v>
      </c>
      <c r="K24" s="65">
        <f>J24*0.8</f>
        <v>560</v>
      </c>
      <c r="L24" s="65">
        <f>J24*0.6</f>
        <v>420</v>
      </c>
    </row>
    <row r="25" s="1" customFormat="1" ht="33" customHeight="1" spans="1:12">
      <c r="A25" s="62" t="s">
        <v>110</v>
      </c>
      <c r="B25" s="63" t="s">
        <v>111</v>
      </c>
      <c r="C25" s="64" t="s">
        <v>112</v>
      </c>
      <c r="D25" s="64"/>
      <c r="E25" s="64"/>
      <c r="F25" s="64"/>
      <c r="G25" s="64"/>
      <c r="H25" s="31" t="s">
        <v>19</v>
      </c>
      <c r="I25" s="64"/>
      <c r="J25" s="65">
        <f>J24*0.2</f>
        <v>140</v>
      </c>
      <c r="K25" s="65">
        <f>K24*0.2</f>
        <v>112</v>
      </c>
      <c r="L25" s="65">
        <f>L24*0.2</f>
        <v>84</v>
      </c>
    </row>
    <row r="26" s="1" customFormat="1" ht="35" customHeight="1" spans="1:12">
      <c r="A26" s="62" t="s">
        <v>113</v>
      </c>
      <c r="B26" s="63" t="s">
        <v>114</v>
      </c>
      <c r="C26" s="64" t="s">
        <v>115</v>
      </c>
      <c r="D26" s="64"/>
      <c r="E26" s="64"/>
      <c r="F26" s="64"/>
      <c r="G26" s="64"/>
      <c r="H26" s="31" t="s">
        <v>19</v>
      </c>
      <c r="I26" s="64"/>
      <c r="J26" s="65">
        <f>J24*0.15</f>
        <v>105</v>
      </c>
      <c r="K26" s="65">
        <f>K24*0.15</f>
        <v>84</v>
      </c>
      <c r="L26" s="65">
        <f>L24*0.15</f>
        <v>63</v>
      </c>
    </row>
    <row r="27" s="1" customFormat="1" ht="81" customHeight="1" spans="1:12">
      <c r="A27" s="62">
        <v>16</v>
      </c>
      <c r="B27" s="63" t="s">
        <v>116</v>
      </c>
      <c r="C27" s="64" t="s">
        <v>117</v>
      </c>
      <c r="D27" s="64" t="s">
        <v>118</v>
      </c>
      <c r="E27" s="64" t="s">
        <v>119</v>
      </c>
      <c r="F27" s="64"/>
      <c r="G27" s="64" t="s">
        <v>120</v>
      </c>
      <c r="H27" s="31" t="s">
        <v>19</v>
      </c>
      <c r="I27" s="64"/>
      <c r="J27" s="65">
        <v>2300</v>
      </c>
      <c r="K27" s="65">
        <f>J27*0.8</f>
        <v>1840</v>
      </c>
      <c r="L27" s="65">
        <f>J27*0.6</f>
        <v>1380</v>
      </c>
    </row>
    <row r="28" s="1" customFormat="1" ht="28.5" spans="1:12">
      <c r="A28" s="62" t="s">
        <v>121</v>
      </c>
      <c r="B28" s="63" t="s">
        <v>122</v>
      </c>
      <c r="C28" s="64" t="s">
        <v>123</v>
      </c>
      <c r="D28" s="64"/>
      <c r="E28" s="64"/>
      <c r="F28" s="64"/>
      <c r="G28" s="64"/>
      <c r="H28" s="31" t="s">
        <v>19</v>
      </c>
      <c r="I28" s="64"/>
      <c r="J28" s="65">
        <f>J27</f>
        <v>2300</v>
      </c>
      <c r="K28" s="65">
        <f>K27</f>
        <v>1840</v>
      </c>
      <c r="L28" s="65">
        <f>L27</f>
        <v>1380</v>
      </c>
    </row>
    <row r="29" s="1" customFormat="1" ht="28.5" spans="1:12">
      <c r="A29" s="62" t="s">
        <v>124</v>
      </c>
      <c r="B29" s="63" t="s">
        <v>125</v>
      </c>
      <c r="C29" s="64" t="s">
        <v>126</v>
      </c>
      <c r="D29" s="64"/>
      <c r="E29" s="64"/>
      <c r="F29" s="64"/>
      <c r="G29" s="64"/>
      <c r="H29" s="31" t="s">
        <v>19</v>
      </c>
      <c r="I29" s="64"/>
      <c r="J29" s="65">
        <f>J27</f>
        <v>2300</v>
      </c>
      <c r="K29" s="65">
        <f>K27</f>
        <v>1840</v>
      </c>
      <c r="L29" s="65">
        <f>L27</f>
        <v>1380</v>
      </c>
    </row>
    <row r="30" s="1" customFormat="1" ht="28.5" spans="1:12">
      <c r="A30" s="62" t="s">
        <v>127</v>
      </c>
      <c r="B30" s="63" t="s">
        <v>128</v>
      </c>
      <c r="C30" s="64" t="s">
        <v>129</v>
      </c>
      <c r="D30" s="64"/>
      <c r="E30" s="64"/>
      <c r="F30" s="64"/>
      <c r="G30" s="64"/>
      <c r="H30" s="31" t="s">
        <v>19</v>
      </c>
      <c r="I30" s="64"/>
      <c r="J30" s="65">
        <f>J27*0.15</f>
        <v>345</v>
      </c>
      <c r="K30" s="65">
        <f>K27*0.15</f>
        <v>276</v>
      </c>
      <c r="L30" s="65">
        <f>L27*0.15</f>
        <v>207</v>
      </c>
    </row>
    <row r="31" s="1" customFormat="1" ht="82" customHeight="1" spans="1:12">
      <c r="A31" s="62">
        <v>17</v>
      </c>
      <c r="B31" s="63" t="s">
        <v>130</v>
      </c>
      <c r="C31" s="64" t="s">
        <v>131</v>
      </c>
      <c r="D31" s="64" t="s">
        <v>132</v>
      </c>
      <c r="E31" s="64" t="s">
        <v>133</v>
      </c>
      <c r="F31" s="64" t="s">
        <v>134</v>
      </c>
      <c r="G31" s="64" t="s">
        <v>135</v>
      </c>
      <c r="H31" s="31" t="s">
        <v>19</v>
      </c>
      <c r="I31" s="64"/>
      <c r="J31" s="65">
        <v>300</v>
      </c>
      <c r="K31" s="65">
        <f>J31*0.8</f>
        <v>240</v>
      </c>
      <c r="L31" s="65">
        <f>J31*0.6</f>
        <v>180</v>
      </c>
    </row>
    <row r="32" s="1" customFormat="1" ht="42" customHeight="1" spans="1:12">
      <c r="A32" s="62" t="s">
        <v>136</v>
      </c>
      <c r="B32" s="63" t="s">
        <v>137</v>
      </c>
      <c r="C32" s="64" t="s">
        <v>138</v>
      </c>
      <c r="D32" s="64"/>
      <c r="E32" s="64"/>
      <c r="F32" s="64"/>
      <c r="G32" s="64"/>
      <c r="H32" s="31" t="s">
        <v>19</v>
      </c>
      <c r="I32" s="64"/>
      <c r="J32" s="65">
        <f>J31*0.2</f>
        <v>60</v>
      </c>
      <c r="K32" s="65">
        <f>K31*0.2</f>
        <v>48</v>
      </c>
      <c r="L32" s="65">
        <f>L31*0.2</f>
        <v>36</v>
      </c>
    </row>
    <row r="33" s="1" customFormat="1" ht="42" customHeight="1" spans="1:12">
      <c r="A33" s="62" t="s">
        <v>139</v>
      </c>
      <c r="B33" s="63" t="s">
        <v>140</v>
      </c>
      <c r="C33" s="64" t="s">
        <v>141</v>
      </c>
      <c r="D33" s="64"/>
      <c r="E33" s="64"/>
      <c r="F33" s="64"/>
      <c r="G33" s="64"/>
      <c r="H33" s="31" t="s">
        <v>19</v>
      </c>
      <c r="I33" s="64"/>
      <c r="J33" s="65">
        <f>J31</f>
        <v>300</v>
      </c>
      <c r="K33" s="65">
        <f>K31</f>
        <v>240</v>
      </c>
      <c r="L33" s="65">
        <f>L31</f>
        <v>180</v>
      </c>
    </row>
    <row r="34" s="1" customFormat="1" ht="42" customHeight="1" spans="1:12">
      <c r="A34" s="62" t="s">
        <v>142</v>
      </c>
      <c r="B34" s="63" t="s">
        <v>143</v>
      </c>
      <c r="C34" s="64" t="s">
        <v>144</v>
      </c>
      <c r="D34" s="64"/>
      <c r="E34" s="64"/>
      <c r="F34" s="64"/>
      <c r="G34" s="64"/>
      <c r="H34" s="31" t="s">
        <v>19</v>
      </c>
      <c r="I34" s="64"/>
      <c r="J34" s="65">
        <f>J31*0.15</f>
        <v>45</v>
      </c>
      <c r="K34" s="65">
        <f>K31*0.15</f>
        <v>36</v>
      </c>
      <c r="L34" s="65">
        <f>L31*0.15</f>
        <v>27</v>
      </c>
    </row>
    <row r="35" s="1" customFormat="1" ht="97" customHeight="1" spans="1:12">
      <c r="A35" s="62">
        <v>18</v>
      </c>
      <c r="B35" s="63" t="s">
        <v>145</v>
      </c>
      <c r="C35" s="64" t="s">
        <v>146</v>
      </c>
      <c r="D35" s="64" t="s">
        <v>147</v>
      </c>
      <c r="E35" s="64" t="s">
        <v>148</v>
      </c>
      <c r="F35" s="64"/>
      <c r="G35" s="64"/>
      <c r="H35" s="31" t="s">
        <v>19</v>
      </c>
      <c r="I35" s="64"/>
      <c r="J35" s="65" t="s">
        <v>149</v>
      </c>
      <c r="K35" s="65" t="s">
        <v>150</v>
      </c>
      <c r="L35" s="65" t="s">
        <v>151</v>
      </c>
    </row>
    <row r="36" s="1" customFormat="1" ht="41" customHeight="1" spans="1:12">
      <c r="A36" s="62" t="s">
        <v>152</v>
      </c>
      <c r="B36" s="63" t="s">
        <v>153</v>
      </c>
      <c r="C36" s="64" t="s">
        <v>154</v>
      </c>
      <c r="D36" s="64"/>
      <c r="E36" s="64"/>
      <c r="F36" s="64"/>
      <c r="G36" s="64"/>
      <c r="H36" s="31" t="s">
        <v>19</v>
      </c>
      <c r="I36" s="64"/>
      <c r="J36" s="65" t="s">
        <v>155</v>
      </c>
      <c r="K36" s="65" t="s">
        <v>156</v>
      </c>
      <c r="L36" s="65" t="s">
        <v>157</v>
      </c>
    </row>
    <row r="37" s="1" customFormat="1" ht="93" customHeight="1" spans="1:12">
      <c r="A37" s="62">
        <v>19</v>
      </c>
      <c r="B37" s="63" t="s">
        <v>158</v>
      </c>
      <c r="C37" s="64" t="s">
        <v>159</v>
      </c>
      <c r="D37" s="64" t="s">
        <v>160</v>
      </c>
      <c r="E37" s="64" t="s">
        <v>161</v>
      </c>
      <c r="F37" s="64"/>
      <c r="G37" s="64"/>
      <c r="H37" s="31" t="s">
        <v>19</v>
      </c>
      <c r="I37" s="64"/>
      <c r="J37" s="65" t="s">
        <v>162</v>
      </c>
      <c r="K37" s="65" t="s">
        <v>163</v>
      </c>
      <c r="L37" s="65" t="s">
        <v>164</v>
      </c>
    </row>
    <row r="38" s="1" customFormat="1" ht="39" customHeight="1" spans="1:12">
      <c r="A38" s="62" t="s">
        <v>165</v>
      </c>
      <c r="B38" s="63" t="s">
        <v>166</v>
      </c>
      <c r="C38" s="64" t="s">
        <v>167</v>
      </c>
      <c r="D38" s="64"/>
      <c r="E38" s="64"/>
      <c r="F38" s="64"/>
      <c r="G38" s="64"/>
      <c r="H38" s="31" t="s">
        <v>19</v>
      </c>
      <c r="I38" s="64"/>
      <c r="J38" s="65" t="s">
        <v>168</v>
      </c>
      <c r="K38" s="65" t="s">
        <v>169</v>
      </c>
      <c r="L38" s="65" t="s">
        <v>170</v>
      </c>
    </row>
    <row r="39" s="1" customFormat="1" ht="85.5" spans="1:12">
      <c r="A39" s="62">
        <v>20</v>
      </c>
      <c r="B39" s="63" t="s">
        <v>171</v>
      </c>
      <c r="C39" s="64" t="s">
        <v>172</v>
      </c>
      <c r="D39" s="64" t="s">
        <v>173</v>
      </c>
      <c r="E39" s="64" t="s">
        <v>174</v>
      </c>
      <c r="F39" s="64"/>
      <c r="G39" s="64"/>
      <c r="H39" s="31" t="s">
        <v>19</v>
      </c>
      <c r="I39" s="64"/>
      <c r="J39" s="65" t="s">
        <v>175</v>
      </c>
      <c r="K39" s="65" t="s">
        <v>176</v>
      </c>
      <c r="L39" s="65" t="s">
        <v>177</v>
      </c>
    </row>
    <row r="40" s="1" customFormat="1" ht="39" customHeight="1" spans="1:12">
      <c r="A40" s="62" t="s">
        <v>178</v>
      </c>
      <c r="B40" s="63" t="s">
        <v>179</v>
      </c>
      <c r="C40" s="64" t="s">
        <v>180</v>
      </c>
      <c r="D40" s="64"/>
      <c r="E40" s="64"/>
      <c r="F40" s="64"/>
      <c r="G40" s="64"/>
      <c r="H40" s="31" t="s">
        <v>19</v>
      </c>
      <c r="I40" s="64"/>
      <c r="J40" s="65" t="s">
        <v>181</v>
      </c>
      <c r="K40" s="65" t="s">
        <v>182</v>
      </c>
      <c r="L40" s="65" t="s">
        <v>183</v>
      </c>
    </row>
    <row r="41" s="1" customFormat="1" ht="93" customHeight="1" spans="1:12">
      <c r="A41" s="62">
        <v>21</v>
      </c>
      <c r="B41" s="63" t="s">
        <v>184</v>
      </c>
      <c r="C41" s="64" t="s">
        <v>185</v>
      </c>
      <c r="D41" s="64" t="s">
        <v>186</v>
      </c>
      <c r="E41" s="64" t="s">
        <v>187</v>
      </c>
      <c r="F41" s="64"/>
      <c r="G41" s="64"/>
      <c r="H41" s="31" t="s">
        <v>19</v>
      </c>
      <c r="I41" s="64"/>
      <c r="J41" s="65">
        <v>2000</v>
      </c>
      <c r="K41" s="65">
        <f>J41*0.8</f>
        <v>1600</v>
      </c>
      <c r="L41" s="65">
        <f>J41*0.6</f>
        <v>1200</v>
      </c>
    </row>
    <row r="42" s="1" customFormat="1" ht="35" customHeight="1" spans="1:12">
      <c r="A42" s="62" t="s">
        <v>188</v>
      </c>
      <c r="B42" s="63" t="s">
        <v>189</v>
      </c>
      <c r="C42" s="64" t="s">
        <v>190</v>
      </c>
      <c r="D42" s="64"/>
      <c r="E42" s="64"/>
      <c r="F42" s="64"/>
      <c r="G42" s="64"/>
      <c r="H42" s="31" t="s">
        <v>19</v>
      </c>
      <c r="I42" s="64"/>
      <c r="J42" s="65">
        <f>J41*0.15</f>
        <v>300</v>
      </c>
      <c r="K42" s="65">
        <f>K41*0.15</f>
        <v>240</v>
      </c>
      <c r="L42" s="65">
        <f>L41*0.15</f>
        <v>180</v>
      </c>
    </row>
    <row r="43" s="1" customFormat="1" ht="71.25" spans="1:12">
      <c r="A43" s="62">
        <v>22</v>
      </c>
      <c r="B43" s="63" t="s">
        <v>191</v>
      </c>
      <c r="C43" s="64" t="s">
        <v>192</v>
      </c>
      <c r="D43" s="64" t="s">
        <v>193</v>
      </c>
      <c r="E43" s="64" t="s">
        <v>194</v>
      </c>
      <c r="F43" s="64"/>
      <c r="G43" s="64"/>
      <c r="H43" s="31" t="s">
        <v>19</v>
      </c>
      <c r="I43" s="64"/>
      <c r="J43" s="65">
        <v>1800</v>
      </c>
      <c r="K43" s="65">
        <f>J43*0.8</f>
        <v>1440</v>
      </c>
      <c r="L43" s="65">
        <f>J43*0.6</f>
        <v>1080</v>
      </c>
    </row>
    <row r="44" s="1" customFormat="1" ht="41" customHeight="1" spans="1:12">
      <c r="A44" s="62" t="s">
        <v>195</v>
      </c>
      <c r="B44" s="63" t="s">
        <v>196</v>
      </c>
      <c r="C44" s="64" t="s">
        <v>197</v>
      </c>
      <c r="D44" s="64"/>
      <c r="E44" s="64"/>
      <c r="F44" s="64"/>
      <c r="G44" s="64"/>
      <c r="H44" s="31" t="s">
        <v>19</v>
      </c>
      <c r="I44" s="64"/>
      <c r="J44" s="65">
        <f>J43*0.15</f>
        <v>270</v>
      </c>
      <c r="K44" s="65">
        <f>K43*0.15</f>
        <v>216</v>
      </c>
      <c r="L44" s="65">
        <f>L43*0.15</f>
        <v>162</v>
      </c>
    </row>
    <row r="45" s="1" customFormat="1" ht="82" customHeight="1" spans="1:12">
      <c r="A45" s="62">
        <v>23</v>
      </c>
      <c r="B45" s="63" t="s">
        <v>198</v>
      </c>
      <c r="C45" s="64" t="s">
        <v>199</v>
      </c>
      <c r="D45" s="64" t="s">
        <v>200</v>
      </c>
      <c r="E45" s="64" t="s">
        <v>201</v>
      </c>
      <c r="F45" s="64" t="s">
        <v>202</v>
      </c>
      <c r="G45" s="64"/>
      <c r="H45" s="31" t="s">
        <v>19</v>
      </c>
      <c r="I45" s="64" t="s">
        <v>203</v>
      </c>
      <c r="J45" s="65">
        <v>3100</v>
      </c>
      <c r="K45" s="65">
        <f>J45*0.8</f>
        <v>2480</v>
      </c>
      <c r="L45" s="65">
        <f>J45*0.6</f>
        <v>1860</v>
      </c>
    </row>
    <row r="46" s="1" customFormat="1" ht="41" customHeight="1" spans="1:12">
      <c r="A46" s="62" t="s">
        <v>204</v>
      </c>
      <c r="B46" s="63" t="s">
        <v>205</v>
      </c>
      <c r="C46" s="64" t="s">
        <v>206</v>
      </c>
      <c r="D46" s="64"/>
      <c r="E46" s="64"/>
      <c r="F46" s="64"/>
      <c r="G46" s="64"/>
      <c r="H46" s="31" t="s">
        <v>19</v>
      </c>
      <c r="I46" s="64"/>
      <c r="J46" s="65">
        <f>J45*0.2</f>
        <v>620</v>
      </c>
      <c r="K46" s="65">
        <f>K45*0.2</f>
        <v>496</v>
      </c>
      <c r="L46" s="65">
        <f>L45*0.2</f>
        <v>372</v>
      </c>
    </row>
    <row r="47" s="1" customFormat="1" ht="43" customHeight="1" spans="1:12">
      <c r="A47" s="62" t="s">
        <v>207</v>
      </c>
      <c r="B47" s="63" t="s">
        <v>208</v>
      </c>
      <c r="C47" s="64" t="s">
        <v>209</v>
      </c>
      <c r="D47" s="64"/>
      <c r="E47" s="64"/>
      <c r="F47" s="64"/>
      <c r="G47" s="64"/>
      <c r="H47" s="31" t="s">
        <v>19</v>
      </c>
      <c r="I47" s="64"/>
      <c r="J47" s="65">
        <f>J45*0.15</f>
        <v>465</v>
      </c>
      <c r="K47" s="65">
        <f>K45*0.15</f>
        <v>372</v>
      </c>
      <c r="L47" s="65">
        <f>L45*0.15</f>
        <v>279</v>
      </c>
    </row>
    <row r="48" s="1" customFormat="1" ht="85.5" spans="1:12">
      <c r="A48" s="62">
        <v>24</v>
      </c>
      <c r="B48" s="63" t="s">
        <v>210</v>
      </c>
      <c r="C48" s="64" t="s">
        <v>211</v>
      </c>
      <c r="D48" s="64" t="s">
        <v>212</v>
      </c>
      <c r="E48" s="64" t="s">
        <v>213</v>
      </c>
      <c r="F48" s="64"/>
      <c r="G48" s="64"/>
      <c r="H48" s="31" t="s">
        <v>19</v>
      </c>
      <c r="I48" s="64"/>
      <c r="J48" s="65">
        <v>3100</v>
      </c>
      <c r="K48" s="65">
        <f>J48*0.8</f>
        <v>2480</v>
      </c>
      <c r="L48" s="65">
        <f>J48*0.6</f>
        <v>1860</v>
      </c>
    </row>
    <row r="49" s="1" customFormat="1" ht="45" customHeight="1" spans="1:12">
      <c r="A49" s="62" t="s">
        <v>214</v>
      </c>
      <c r="B49" s="63" t="s">
        <v>215</v>
      </c>
      <c r="C49" s="64" t="s">
        <v>216</v>
      </c>
      <c r="D49" s="64"/>
      <c r="E49" s="64"/>
      <c r="F49" s="64"/>
      <c r="G49" s="64"/>
      <c r="H49" s="31" t="s">
        <v>19</v>
      </c>
      <c r="I49" s="64"/>
      <c r="J49" s="65">
        <f>J48*0.15</f>
        <v>465</v>
      </c>
      <c r="K49" s="65">
        <f>K48*0.15</f>
        <v>372</v>
      </c>
      <c r="L49" s="65">
        <f>L48*0.15</f>
        <v>279</v>
      </c>
    </row>
    <row r="50" s="1" customFormat="1" ht="97" customHeight="1" spans="1:12">
      <c r="A50" s="62">
        <v>25</v>
      </c>
      <c r="B50" s="63" t="s">
        <v>217</v>
      </c>
      <c r="C50" s="64" t="s">
        <v>218</v>
      </c>
      <c r="D50" s="64" t="s">
        <v>219</v>
      </c>
      <c r="E50" s="64" t="s">
        <v>220</v>
      </c>
      <c r="F50" s="64" t="s">
        <v>221</v>
      </c>
      <c r="G50" s="64"/>
      <c r="H50" s="31" t="s">
        <v>19</v>
      </c>
      <c r="I50" s="64"/>
      <c r="J50" s="65">
        <v>3000</v>
      </c>
      <c r="K50" s="65">
        <f>J50*0.8</f>
        <v>2400</v>
      </c>
      <c r="L50" s="65">
        <f>J50*0.6</f>
        <v>1800</v>
      </c>
    </row>
    <row r="51" s="1" customFormat="1" ht="50" customHeight="1" spans="1:12">
      <c r="A51" s="62" t="s">
        <v>222</v>
      </c>
      <c r="B51" s="63" t="s">
        <v>223</v>
      </c>
      <c r="C51" s="64" t="s">
        <v>224</v>
      </c>
      <c r="D51" s="64"/>
      <c r="E51" s="64"/>
      <c r="F51" s="64"/>
      <c r="G51" s="64"/>
      <c r="H51" s="31" t="s">
        <v>19</v>
      </c>
      <c r="I51" s="64"/>
      <c r="J51" s="65">
        <f>J50*0.1</f>
        <v>300</v>
      </c>
      <c r="K51" s="65">
        <f>K50*0.1</f>
        <v>240</v>
      </c>
      <c r="L51" s="65">
        <f>L50*0.1</f>
        <v>180</v>
      </c>
    </row>
    <row r="52" s="1" customFormat="1" ht="42" customHeight="1" spans="1:12">
      <c r="A52" s="62" t="s">
        <v>225</v>
      </c>
      <c r="B52" s="63" t="s">
        <v>226</v>
      </c>
      <c r="C52" s="64" t="s">
        <v>227</v>
      </c>
      <c r="D52" s="64"/>
      <c r="E52" s="64"/>
      <c r="F52" s="64"/>
      <c r="G52" s="64"/>
      <c r="H52" s="31" t="s">
        <v>19</v>
      </c>
      <c r="I52" s="64"/>
      <c r="J52" s="65">
        <f>J50*0.15</f>
        <v>450</v>
      </c>
      <c r="K52" s="65">
        <f>K50*0.15</f>
        <v>360</v>
      </c>
      <c r="L52" s="65">
        <f>L50*0.15</f>
        <v>270</v>
      </c>
    </row>
    <row r="53" s="1" customFormat="1" ht="85.5" spans="1:12">
      <c r="A53" s="62">
        <v>26</v>
      </c>
      <c r="B53" s="63" t="s">
        <v>228</v>
      </c>
      <c r="C53" s="64" t="s">
        <v>229</v>
      </c>
      <c r="D53" s="64" t="s">
        <v>230</v>
      </c>
      <c r="E53" s="64" t="s">
        <v>231</v>
      </c>
      <c r="F53" s="64" t="s">
        <v>221</v>
      </c>
      <c r="G53" s="64"/>
      <c r="H53" s="31" t="s">
        <v>19</v>
      </c>
      <c r="I53" s="64"/>
      <c r="J53" s="65">
        <v>3000</v>
      </c>
      <c r="K53" s="65">
        <f>J53*0.8</f>
        <v>2400</v>
      </c>
      <c r="L53" s="65">
        <f>J53*0.6</f>
        <v>1800</v>
      </c>
    </row>
    <row r="54" s="1" customFormat="1" ht="52" customHeight="1" spans="1:12">
      <c r="A54" s="62" t="s">
        <v>232</v>
      </c>
      <c r="B54" s="63" t="s">
        <v>233</v>
      </c>
      <c r="C54" s="64" t="s">
        <v>234</v>
      </c>
      <c r="D54" s="64"/>
      <c r="E54" s="64"/>
      <c r="F54" s="64"/>
      <c r="G54" s="64"/>
      <c r="H54" s="31" t="s">
        <v>19</v>
      </c>
      <c r="I54" s="64"/>
      <c r="J54" s="65">
        <f>J53*0.1</f>
        <v>300</v>
      </c>
      <c r="K54" s="65">
        <f>K53*0.1</f>
        <v>240</v>
      </c>
      <c r="L54" s="65">
        <f>L53*0.1</f>
        <v>180</v>
      </c>
    </row>
    <row r="55" s="1" customFormat="1" ht="42" customHeight="1" spans="1:12">
      <c r="A55" s="62" t="s">
        <v>235</v>
      </c>
      <c r="B55" s="63" t="s">
        <v>236</v>
      </c>
      <c r="C55" s="64" t="s">
        <v>237</v>
      </c>
      <c r="D55" s="64"/>
      <c r="E55" s="64"/>
      <c r="F55" s="64"/>
      <c r="G55" s="64"/>
      <c r="H55" s="31" t="s">
        <v>19</v>
      </c>
      <c r="I55" s="64"/>
      <c r="J55" s="65">
        <f>J53*0.15</f>
        <v>450</v>
      </c>
      <c r="K55" s="65">
        <f>K53*0.15</f>
        <v>360</v>
      </c>
      <c r="L55" s="65">
        <f>L53*0.15</f>
        <v>270</v>
      </c>
    </row>
    <row r="56" s="1" customFormat="1" ht="85.5" spans="1:12">
      <c r="A56" s="62">
        <v>27</v>
      </c>
      <c r="B56" s="63" t="s">
        <v>238</v>
      </c>
      <c r="C56" s="64" t="s">
        <v>239</v>
      </c>
      <c r="D56" s="64" t="s">
        <v>240</v>
      </c>
      <c r="E56" s="64" t="s">
        <v>241</v>
      </c>
      <c r="F56" s="64"/>
      <c r="G56" s="64" t="s">
        <v>242</v>
      </c>
      <c r="H56" s="31" t="s">
        <v>19</v>
      </c>
      <c r="I56" s="64"/>
      <c r="J56" s="65" t="s">
        <v>243</v>
      </c>
      <c r="K56" s="65" t="s">
        <v>244</v>
      </c>
      <c r="L56" s="65" t="s">
        <v>245</v>
      </c>
    </row>
    <row r="57" s="1" customFormat="1" ht="46" customHeight="1" spans="1:12">
      <c r="A57" s="62" t="s">
        <v>246</v>
      </c>
      <c r="B57" s="63" t="s">
        <v>247</v>
      </c>
      <c r="C57" s="64" t="s">
        <v>248</v>
      </c>
      <c r="D57" s="64"/>
      <c r="E57" s="64"/>
      <c r="F57" s="64"/>
      <c r="G57" s="64"/>
      <c r="H57" s="31" t="s">
        <v>19</v>
      </c>
      <c r="I57" s="64"/>
      <c r="J57" s="65" t="s">
        <v>243</v>
      </c>
      <c r="K57" s="65" t="s">
        <v>244</v>
      </c>
      <c r="L57" s="65" t="s">
        <v>245</v>
      </c>
    </row>
    <row r="58" s="1" customFormat="1" ht="46" customHeight="1" spans="1:12">
      <c r="A58" s="62" t="s">
        <v>249</v>
      </c>
      <c r="B58" s="63" t="s">
        <v>250</v>
      </c>
      <c r="C58" s="64" t="s">
        <v>251</v>
      </c>
      <c r="D58" s="64"/>
      <c r="E58" s="64"/>
      <c r="F58" s="64"/>
      <c r="G58" s="64"/>
      <c r="H58" s="31" t="s">
        <v>19</v>
      </c>
      <c r="I58" s="64"/>
      <c r="J58" s="65" t="s">
        <v>252</v>
      </c>
      <c r="K58" s="65" t="s">
        <v>253</v>
      </c>
      <c r="L58" s="65" t="s">
        <v>254</v>
      </c>
    </row>
    <row r="59" s="1" customFormat="1" ht="85.5" spans="1:12">
      <c r="A59" s="62">
        <v>28</v>
      </c>
      <c r="B59" s="63" t="s">
        <v>255</v>
      </c>
      <c r="C59" s="64" t="s">
        <v>256</v>
      </c>
      <c r="D59" s="64" t="s">
        <v>257</v>
      </c>
      <c r="E59" s="64" t="s">
        <v>258</v>
      </c>
      <c r="F59" s="64"/>
      <c r="G59" s="64"/>
      <c r="H59" s="31" t="s">
        <v>19</v>
      </c>
      <c r="I59" s="64"/>
      <c r="J59" s="65">
        <v>2500</v>
      </c>
      <c r="K59" s="65">
        <f>J59*0.8</f>
        <v>2000</v>
      </c>
      <c r="L59" s="65">
        <f>J59*0.6</f>
        <v>1500</v>
      </c>
    </row>
    <row r="60" s="1" customFormat="1" ht="52" customHeight="1" spans="1:12">
      <c r="A60" s="62" t="s">
        <v>259</v>
      </c>
      <c r="B60" s="63" t="s">
        <v>260</v>
      </c>
      <c r="C60" s="64" t="s">
        <v>261</v>
      </c>
      <c r="D60" s="64"/>
      <c r="E60" s="64"/>
      <c r="F60" s="64"/>
      <c r="G60" s="64"/>
      <c r="H60" s="31" t="s">
        <v>19</v>
      </c>
      <c r="I60" s="64"/>
      <c r="J60" s="65">
        <f>J59*0.15</f>
        <v>375</v>
      </c>
      <c r="K60" s="65">
        <f>K59*0.15</f>
        <v>300</v>
      </c>
      <c r="L60" s="65">
        <f>L59*0.15</f>
        <v>225</v>
      </c>
    </row>
    <row r="61" s="1" customFormat="1" ht="96" customHeight="1" spans="1:12">
      <c r="A61" s="62">
        <v>29</v>
      </c>
      <c r="B61" s="63" t="s">
        <v>262</v>
      </c>
      <c r="C61" s="64" t="s">
        <v>263</v>
      </c>
      <c r="D61" s="64" t="s">
        <v>264</v>
      </c>
      <c r="E61" s="64" t="s">
        <v>265</v>
      </c>
      <c r="F61" s="64"/>
      <c r="G61" s="64"/>
      <c r="H61" s="31" t="s">
        <v>19</v>
      </c>
      <c r="I61" s="64"/>
      <c r="J61" s="65">
        <v>3500</v>
      </c>
      <c r="K61" s="65">
        <f>J61*0.8</f>
        <v>2800</v>
      </c>
      <c r="L61" s="65">
        <f>J61*0.6</f>
        <v>2100</v>
      </c>
    </row>
    <row r="62" s="1" customFormat="1" ht="45" customHeight="1" spans="1:12">
      <c r="A62" s="62" t="s">
        <v>266</v>
      </c>
      <c r="B62" s="63" t="s">
        <v>267</v>
      </c>
      <c r="C62" s="64" t="s">
        <v>268</v>
      </c>
      <c r="D62" s="64"/>
      <c r="E62" s="64"/>
      <c r="F62" s="64"/>
      <c r="G62" s="64"/>
      <c r="H62" s="31" t="s">
        <v>19</v>
      </c>
      <c r="I62" s="64"/>
      <c r="J62" s="65">
        <f>J61*0.15</f>
        <v>525</v>
      </c>
      <c r="K62" s="65">
        <f>K61*0.15</f>
        <v>420</v>
      </c>
      <c r="L62" s="65">
        <f>L61*0.15</f>
        <v>315</v>
      </c>
    </row>
    <row r="63" s="1" customFormat="1" ht="81" customHeight="1" spans="1:12">
      <c r="A63" s="62">
        <v>30</v>
      </c>
      <c r="B63" s="63" t="s">
        <v>269</v>
      </c>
      <c r="C63" s="64" t="s">
        <v>270</v>
      </c>
      <c r="D63" s="64" t="s">
        <v>271</v>
      </c>
      <c r="E63" s="64" t="s">
        <v>272</v>
      </c>
      <c r="F63" s="64"/>
      <c r="G63" s="64"/>
      <c r="H63" s="31" t="s">
        <v>19</v>
      </c>
      <c r="I63" s="64"/>
      <c r="J63" s="65">
        <v>680</v>
      </c>
      <c r="K63" s="65">
        <f>J63*0.8</f>
        <v>544</v>
      </c>
      <c r="L63" s="65">
        <f>J63*0.6</f>
        <v>408</v>
      </c>
    </row>
    <row r="64" s="1" customFormat="1" ht="49" customHeight="1" spans="1:12">
      <c r="A64" s="62" t="s">
        <v>273</v>
      </c>
      <c r="B64" s="63" t="s">
        <v>274</v>
      </c>
      <c r="C64" s="64" t="s">
        <v>275</v>
      </c>
      <c r="D64" s="64"/>
      <c r="E64" s="64"/>
      <c r="F64" s="64"/>
      <c r="G64" s="64"/>
      <c r="H64" s="31" t="s">
        <v>19</v>
      </c>
      <c r="I64" s="64"/>
      <c r="J64" s="65">
        <f>J63*0.15</f>
        <v>102</v>
      </c>
      <c r="K64" s="65">
        <f>K63*0.15</f>
        <v>81.6</v>
      </c>
      <c r="L64" s="65">
        <f>L63*0.15</f>
        <v>61.2</v>
      </c>
    </row>
    <row r="65" s="1" customFormat="1" ht="71.25" spans="1:12">
      <c r="A65" s="62">
        <v>31</v>
      </c>
      <c r="B65" s="63" t="s">
        <v>276</v>
      </c>
      <c r="C65" s="64" t="s">
        <v>277</v>
      </c>
      <c r="D65" s="64" t="s">
        <v>278</v>
      </c>
      <c r="E65" s="64" t="s">
        <v>279</v>
      </c>
      <c r="F65" s="64"/>
      <c r="G65" s="64"/>
      <c r="H65" s="31" t="s">
        <v>19</v>
      </c>
      <c r="I65" s="64"/>
      <c r="J65" s="65">
        <v>680</v>
      </c>
      <c r="K65" s="65">
        <f>J65*0.8</f>
        <v>544</v>
      </c>
      <c r="L65" s="65">
        <f>J65*0.6</f>
        <v>408</v>
      </c>
    </row>
    <row r="66" s="1" customFormat="1" ht="85.5" spans="1:12">
      <c r="A66" s="62">
        <v>32</v>
      </c>
      <c r="B66" s="63" t="s">
        <v>280</v>
      </c>
      <c r="C66" s="64" t="s">
        <v>281</v>
      </c>
      <c r="D66" s="64" t="s">
        <v>282</v>
      </c>
      <c r="E66" s="64" t="s">
        <v>283</v>
      </c>
      <c r="F66" s="64"/>
      <c r="G66" s="64"/>
      <c r="H66" s="31" t="s">
        <v>19</v>
      </c>
      <c r="I66" s="64"/>
      <c r="J66" s="65">
        <v>1500</v>
      </c>
      <c r="K66" s="65">
        <f>J66*0.8</f>
        <v>1200</v>
      </c>
      <c r="L66" s="65">
        <f>J66*0.6</f>
        <v>900</v>
      </c>
    </row>
    <row r="67" s="1" customFormat="1" ht="48" customHeight="1" spans="1:12">
      <c r="A67" s="62" t="s">
        <v>284</v>
      </c>
      <c r="B67" s="63" t="s">
        <v>285</v>
      </c>
      <c r="C67" s="64" t="s">
        <v>286</v>
      </c>
      <c r="D67" s="64"/>
      <c r="E67" s="64"/>
      <c r="F67" s="64"/>
      <c r="G67" s="64"/>
      <c r="H67" s="31" t="s">
        <v>19</v>
      </c>
      <c r="I67" s="64"/>
      <c r="J67" s="65">
        <f>J66*0.15</f>
        <v>225</v>
      </c>
      <c r="K67" s="65">
        <f>K66*0.15</f>
        <v>180</v>
      </c>
      <c r="L67" s="65">
        <f>L66*0.15</f>
        <v>135</v>
      </c>
    </row>
    <row r="68" s="1" customFormat="1" ht="82" customHeight="1" spans="1:12">
      <c r="A68" s="62">
        <v>33</v>
      </c>
      <c r="B68" s="63" t="s">
        <v>287</v>
      </c>
      <c r="C68" s="64" t="s">
        <v>288</v>
      </c>
      <c r="D68" s="64" t="s">
        <v>289</v>
      </c>
      <c r="E68" s="64" t="s">
        <v>290</v>
      </c>
      <c r="F68" s="64"/>
      <c r="G68" s="64"/>
      <c r="H68" s="31" t="s">
        <v>19</v>
      </c>
      <c r="I68" s="64"/>
      <c r="J68" s="65">
        <v>25</v>
      </c>
      <c r="K68" s="65">
        <f>J68*0.8</f>
        <v>20</v>
      </c>
      <c r="L68" s="65">
        <f>J68*0.6</f>
        <v>15</v>
      </c>
    </row>
    <row r="69" s="1" customFormat="1" ht="82" customHeight="1" spans="1:12">
      <c r="A69" s="62">
        <v>34</v>
      </c>
      <c r="B69" s="63" t="s">
        <v>291</v>
      </c>
      <c r="C69" s="64" t="s">
        <v>292</v>
      </c>
      <c r="D69" s="64" t="s">
        <v>293</v>
      </c>
      <c r="E69" s="64" t="s">
        <v>294</v>
      </c>
      <c r="F69" s="64"/>
      <c r="G69" s="64"/>
      <c r="H69" s="31" t="s">
        <v>19</v>
      </c>
      <c r="I69" s="64"/>
      <c r="J69" s="65" t="s">
        <v>162</v>
      </c>
      <c r="K69" s="65" t="s">
        <v>163</v>
      </c>
      <c r="L69" s="65" t="s">
        <v>164</v>
      </c>
    </row>
    <row r="70" s="1" customFormat="1" ht="51" customHeight="1" spans="1:12">
      <c r="A70" s="62" t="s">
        <v>295</v>
      </c>
      <c r="B70" s="63" t="s">
        <v>296</v>
      </c>
      <c r="C70" s="64" t="s">
        <v>297</v>
      </c>
      <c r="D70" s="64"/>
      <c r="E70" s="64"/>
      <c r="F70" s="64"/>
      <c r="G70" s="64"/>
      <c r="H70" s="31" t="s">
        <v>19</v>
      </c>
      <c r="I70" s="64"/>
      <c r="J70" s="65" t="s">
        <v>168</v>
      </c>
      <c r="K70" s="65" t="s">
        <v>169</v>
      </c>
      <c r="L70" s="65" t="s">
        <v>170</v>
      </c>
    </row>
    <row r="71" s="1" customFormat="1" ht="84" customHeight="1" spans="1:12">
      <c r="A71" s="62">
        <v>35</v>
      </c>
      <c r="B71" s="63" t="s">
        <v>298</v>
      </c>
      <c r="C71" s="64" t="s">
        <v>299</v>
      </c>
      <c r="D71" s="64" t="s">
        <v>300</v>
      </c>
      <c r="E71" s="64" t="s">
        <v>301</v>
      </c>
      <c r="F71" s="64"/>
      <c r="G71" s="64"/>
      <c r="H71" s="31" t="s">
        <v>19</v>
      </c>
      <c r="I71" s="64"/>
      <c r="J71" s="65" t="s">
        <v>149</v>
      </c>
      <c r="K71" s="65" t="s">
        <v>150</v>
      </c>
      <c r="L71" s="65" t="s">
        <v>151</v>
      </c>
    </row>
    <row r="72" s="1" customFormat="1" ht="48" customHeight="1" spans="1:12">
      <c r="A72" s="62" t="s">
        <v>302</v>
      </c>
      <c r="B72" s="63" t="s">
        <v>303</v>
      </c>
      <c r="C72" s="64" t="s">
        <v>304</v>
      </c>
      <c r="D72" s="64"/>
      <c r="E72" s="64"/>
      <c r="F72" s="64"/>
      <c r="G72" s="64"/>
      <c r="H72" s="31" t="s">
        <v>19</v>
      </c>
      <c r="I72" s="64"/>
      <c r="J72" s="65" t="s">
        <v>155</v>
      </c>
      <c r="K72" s="65" t="s">
        <v>156</v>
      </c>
      <c r="L72" s="65" t="s">
        <v>157</v>
      </c>
    </row>
    <row r="73" s="1" customFormat="1" ht="71.25" spans="1:12">
      <c r="A73" s="62">
        <v>36</v>
      </c>
      <c r="B73" s="63" t="s">
        <v>305</v>
      </c>
      <c r="C73" s="64" t="s">
        <v>306</v>
      </c>
      <c r="D73" s="64" t="s">
        <v>307</v>
      </c>
      <c r="E73" s="64" t="s">
        <v>308</v>
      </c>
      <c r="F73" s="64" t="s">
        <v>309</v>
      </c>
      <c r="G73" s="64"/>
      <c r="H73" s="31" t="s">
        <v>19</v>
      </c>
      <c r="I73" s="64"/>
      <c r="J73" s="65">
        <v>1800</v>
      </c>
      <c r="K73" s="65">
        <f>J73*0.8</f>
        <v>1440</v>
      </c>
      <c r="L73" s="65">
        <f>J73*0.6</f>
        <v>1080</v>
      </c>
    </row>
    <row r="74" s="1" customFormat="1" ht="48" customHeight="1" spans="1:12">
      <c r="A74" s="62" t="s">
        <v>310</v>
      </c>
      <c r="B74" s="63" t="s">
        <v>311</v>
      </c>
      <c r="C74" s="64" t="s">
        <v>312</v>
      </c>
      <c r="D74" s="64"/>
      <c r="E74" s="64"/>
      <c r="F74" s="64"/>
      <c r="G74" s="64"/>
      <c r="H74" s="31" t="s">
        <v>19</v>
      </c>
      <c r="I74" s="64"/>
      <c r="J74" s="65">
        <f>J73*0.3</f>
        <v>540</v>
      </c>
      <c r="K74" s="65">
        <f>K73*0.3</f>
        <v>432</v>
      </c>
      <c r="L74" s="65">
        <f>L73*0.3</f>
        <v>324</v>
      </c>
    </row>
    <row r="75" s="1" customFormat="1" ht="48" customHeight="1" spans="1:12">
      <c r="A75" s="62" t="s">
        <v>313</v>
      </c>
      <c r="B75" s="63" t="s">
        <v>314</v>
      </c>
      <c r="C75" s="64" t="s">
        <v>315</v>
      </c>
      <c r="D75" s="64"/>
      <c r="E75" s="64"/>
      <c r="F75" s="64"/>
      <c r="G75" s="64"/>
      <c r="H75" s="31" t="s">
        <v>19</v>
      </c>
      <c r="I75" s="64"/>
      <c r="J75" s="65">
        <f>J73*0.15</f>
        <v>270</v>
      </c>
      <c r="K75" s="65">
        <f>K73*0.15</f>
        <v>216</v>
      </c>
      <c r="L75" s="65">
        <f>L73*0.15</f>
        <v>162</v>
      </c>
    </row>
    <row r="76" s="1" customFormat="1" ht="82" customHeight="1" spans="1:12">
      <c r="A76" s="62">
        <v>37</v>
      </c>
      <c r="B76" s="63" t="s">
        <v>316</v>
      </c>
      <c r="C76" s="64" t="s">
        <v>317</v>
      </c>
      <c r="D76" s="67" t="s">
        <v>318</v>
      </c>
      <c r="E76" s="67" t="s">
        <v>308</v>
      </c>
      <c r="F76" s="64"/>
      <c r="G76" s="64"/>
      <c r="H76" s="31" t="s">
        <v>19</v>
      </c>
      <c r="I76" s="64"/>
      <c r="J76" s="65">
        <v>2500</v>
      </c>
      <c r="K76" s="65">
        <f>J76*0.8</f>
        <v>2000</v>
      </c>
      <c r="L76" s="65">
        <f>J76*0.6</f>
        <v>1500</v>
      </c>
    </row>
    <row r="77" s="1" customFormat="1" ht="33" customHeight="1" spans="1:12">
      <c r="A77" s="62" t="s">
        <v>319</v>
      </c>
      <c r="B77" s="63" t="s">
        <v>320</v>
      </c>
      <c r="C77" s="64" t="s">
        <v>321</v>
      </c>
      <c r="D77" s="67"/>
      <c r="E77" s="67"/>
      <c r="F77" s="64"/>
      <c r="G77" s="64"/>
      <c r="H77" s="31" t="s">
        <v>19</v>
      </c>
      <c r="I77" s="64"/>
      <c r="J77" s="65">
        <f>J76*0.15</f>
        <v>375</v>
      </c>
      <c r="K77" s="65">
        <f>K76*0.15</f>
        <v>300</v>
      </c>
      <c r="L77" s="65">
        <f>L76*0.15</f>
        <v>225</v>
      </c>
    </row>
    <row r="78" s="1" customFormat="1" ht="99.75" spans="1:12">
      <c r="A78" s="62">
        <v>38</v>
      </c>
      <c r="B78" s="63" t="s">
        <v>322</v>
      </c>
      <c r="C78" s="64" t="s">
        <v>323</v>
      </c>
      <c r="D78" s="64" t="s">
        <v>324</v>
      </c>
      <c r="E78" s="64" t="s">
        <v>325</v>
      </c>
      <c r="F78" s="64" t="s">
        <v>326</v>
      </c>
      <c r="G78" s="64"/>
      <c r="H78" s="31" t="s">
        <v>19</v>
      </c>
      <c r="I78" s="64" t="s">
        <v>327</v>
      </c>
      <c r="J78" s="65">
        <v>4500</v>
      </c>
      <c r="K78" s="65">
        <f>J78*0.8</f>
        <v>3600</v>
      </c>
      <c r="L78" s="65">
        <f>J78*0.6</f>
        <v>2700</v>
      </c>
    </row>
    <row r="79" s="1" customFormat="1" ht="60" customHeight="1" spans="1:12">
      <c r="A79" s="62" t="s">
        <v>328</v>
      </c>
      <c r="B79" s="63" t="s">
        <v>329</v>
      </c>
      <c r="C79" s="64" t="s">
        <v>330</v>
      </c>
      <c r="D79" s="64"/>
      <c r="E79" s="64"/>
      <c r="F79" s="64"/>
      <c r="G79" s="64"/>
      <c r="H79" s="31" t="s">
        <v>19</v>
      </c>
      <c r="I79" s="64"/>
      <c r="J79" s="65">
        <f>J78*0.12</f>
        <v>540</v>
      </c>
      <c r="K79" s="65">
        <f>K78*0.12</f>
        <v>432</v>
      </c>
      <c r="L79" s="65">
        <f>L78*0.12</f>
        <v>324</v>
      </c>
    </row>
    <row r="80" s="1" customFormat="1" ht="50" customHeight="1" spans="1:12">
      <c r="A80" s="62" t="s">
        <v>331</v>
      </c>
      <c r="B80" s="63" t="s">
        <v>332</v>
      </c>
      <c r="C80" s="64" t="s">
        <v>333</v>
      </c>
      <c r="D80" s="64"/>
      <c r="E80" s="64"/>
      <c r="F80" s="64"/>
      <c r="G80" s="64"/>
      <c r="H80" s="31" t="s">
        <v>19</v>
      </c>
      <c r="I80" s="64"/>
      <c r="J80" s="65">
        <f>J78*0.15</f>
        <v>675</v>
      </c>
      <c r="K80" s="65">
        <f>K78*0.15</f>
        <v>540</v>
      </c>
      <c r="L80" s="65">
        <f>L78*0.15</f>
        <v>405</v>
      </c>
    </row>
    <row r="81" s="1" customFormat="1" ht="85.5" spans="1:12">
      <c r="A81" s="62">
        <v>39</v>
      </c>
      <c r="B81" s="63" t="s">
        <v>334</v>
      </c>
      <c r="C81" s="64" t="s">
        <v>335</v>
      </c>
      <c r="D81" s="64" t="s">
        <v>336</v>
      </c>
      <c r="E81" s="64" t="s">
        <v>337</v>
      </c>
      <c r="F81" s="64"/>
      <c r="G81" s="64"/>
      <c r="H81" s="31" t="s">
        <v>19</v>
      </c>
      <c r="I81" s="64"/>
      <c r="J81" s="65">
        <v>1200</v>
      </c>
      <c r="K81" s="65">
        <f>J81*0.8</f>
        <v>960</v>
      </c>
      <c r="L81" s="65">
        <f>J81*0.6</f>
        <v>720</v>
      </c>
    </row>
    <row r="82" s="1" customFormat="1" ht="48" customHeight="1" spans="1:12">
      <c r="A82" s="62" t="s">
        <v>338</v>
      </c>
      <c r="B82" s="63" t="s">
        <v>339</v>
      </c>
      <c r="C82" s="64" t="s">
        <v>340</v>
      </c>
      <c r="D82" s="64"/>
      <c r="E82" s="64"/>
      <c r="F82" s="64"/>
      <c r="G82" s="64"/>
      <c r="H82" s="31" t="s">
        <v>19</v>
      </c>
      <c r="I82" s="64"/>
      <c r="J82" s="65">
        <f>J81*0.15</f>
        <v>180</v>
      </c>
      <c r="K82" s="65">
        <f>K81*0.15</f>
        <v>144</v>
      </c>
      <c r="L82" s="65">
        <f>L81*0.15</f>
        <v>108</v>
      </c>
    </row>
    <row r="83" s="1" customFormat="1" ht="71.25" spans="1:12">
      <c r="A83" s="62">
        <v>40</v>
      </c>
      <c r="B83" s="63" t="s">
        <v>341</v>
      </c>
      <c r="C83" s="64" t="s">
        <v>342</v>
      </c>
      <c r="D83" s="64" t="s">
        <v>343</v>
      </c>
      <c r="E83" s="64" t="s">
        <v>279</v>
      </c>
      <c r="F83" s="64"/>
      <c r="G83" s="64"/>
      <c r="H83" s="31" t="s">
        <v>19</v>
      </c>
      <c r="I83" s="64"/>
      <c r="J83" s="65">
        <v>1200</v>
      </c>
      <c r="K83" s="65">
        <f>J83*0.8</f>
        <v>960</v>
      </c>
      <c r="L83" s="65">
        <f>J83*0.6</f>
        <v>720</v>
      </c>
    </row>
    <row r="84" s="1" customFormat="1" ht="38" customHeight="1" spans="1:12">
      <c r="A84" s="62" t="s">
        <v>344</v>
      </c>
      <c r="B84" s="63" t="s">
        <v>345</v>
      </c>
      <c r="C84" s="64" t="s">
        <v>346</v>
      </c>
      <c r="D84" s="64"/>
      <c r="E84" s="64"/>
      <c r="F84" s="64"/>
      <c r="G84" s="64"/>
      <c r="H84" s="31" t="s">
        <v>19</v>
      </c>
      <c r="I84" s="64"/>
      <c r="J84" s="65">
        <f>J83*0.15</f>
        <v>180</v>
      </c>
      <c r="K84" s="65">
        <f>K83*0.15</f>
        <v>144</v>
      </c>
      <c r="L84" s="65">
        <f>L83*0.15</f>
        <v>108</v>
      </c>
    </row>
    <row r="85" s="1" customFormat="1" ht="85.5" spans="1:12">
      <c r="A85" s="62">
        <v>41</v>
      </c>
      <c r="B85" s="63" t="s">
        <v>347</v>
      </c>
      <c r="C85" s="64" t="s">
        <v>348</v>
      </c>
      <c r="D85" s="64" t="s">
        <v>349</v>
      </c>
      <c r="E85" s="64" t="s">
        <v>350</v>
      </c>
      <c r="F85" s="64"/>
      <c r="G85" s="64"/>
      <c r="H85" s="31" t="s">
        <v>19</v>
      </c>
      <c r="I85" s="64"/>
      <c r="J85" s="65">
        <v>1300</v>
      </c>
      <c r="K85" s="65">
        <f>J85*0.8</f>
        <v>1040</v>
      </c>
      <c r="L85" s="65">
        <f>J85*0.6</f>
        <v>780</v>
      </c>
    </row>
    <row r="86" s="1" customFormat="1" ht="45" customHeight="1" spans="1:12">
      <c r="A86" s="62" t="s">
        <v>351</v>
      </c>
      <c r="B86" s="63" t="s">
        <v>352</v>
      </c>
      <c r="C86" s="64" t="s">
        <v>353</v>
      </c>
      <c r="D86" s="64"/>
      <c r="E86" s="64"/>
      <c r="F86" s="64"/>
      <c r="G86" s="64"/>
      <c r="H86" s="31" t="s">
        <v>19</v>
      </c>
      <c r="I86" s="64"/>
      <c r="J86" s="65">
        <f>J85*0.15</f>
        <v>195</v>
      </c>
      <c r="K86" s="65">
        <f>K85*0.15</f>
        <v>156</v>
      </c>
      <c r="L86" s="65">
        <f>L85*0.15</f>
        <v>117</v>
      </c>
    </row>
    <row r="87" s="1" customFormat="1" ht="85.5" spans="1:12">
      <c r="A87" s="62">
        <v>42</v>
      </c>
      <c r="B87" s="63" t="s">
        <v>354</v>
      </c>
      <c r="C87" s="64" t="s">
        <v>355</v>
      </c>
      <c r="D87" s="64" t="s">
        <v>356</v>
      </c>
      <c r="E87" s="64" t="s">
        <v>357</v>
      </c>
      <c r="F87" s="64"/>
      <c r="G87" s="64"/>
      <c r="H87" s="31" t="s">
        <v>19</v>
      </c>
      <c r="I87" s="64"/>
      <c r="J87" s="65">
        <v>2150</v>
      </c>
      <c r="K87" s="65">
        <f>J87*0.8</f>
        <v>1720</v>
      </c>
      <c r="L87" s="65">
        <f>J87*0.6</f>
        <v>1290</v>
      </c>
    </row>
    <row r="88" s="1" customFormat="1" ht="42" customHeight="1" spans="1:12">
      <c r="A88" s="62" t="s">
        <v>358</v>
      </c>
      <c r="B88" s="63" t="s">
        <v>359</v>
      </c>
      <c r="C88" s="64" t="s">
        <v>360</v>
      </c>
      <c r="D88" s="64"/>
      <c r="E88" s="64"/>
      <c r="F88" s="64"/>
      <c r="G88" s="64"/>
      <c r="H88" s="31" t="s">
        <v>19</v>
      </c>
      <c r="I88" s="64"/>
      <c r="J88" s="65">
        <f>J87*0.15</f>
        <v>322.5</v>
      </c>
      <c r="K88" s="65">
        <f>K87*0.15</f>
        <v>258</v>
      </c>
      <c r="L88" s="65">
        <f>L87*0.15</f>
        <v>193.5</v>
      </c>
    </row>
    <row r="89" s="1" customFormat="1" ht="85.5" spans="1:12">
      <c r="A89" s="62">
        <v>43</v>
      </c>
      <c r="B89" s="63" t="s">
        <v>361</v>
      </c>
      <c r="C89" s="64" t="s">
        <v>362</v>
      </c>
      <c r="D89" s="64" t="s">
        <v>363</v>
      </c>
      <c r="E89" s="64" t="s">
        <v>364</v>
      </c>
      <c r="F89" s="64"/>
      <c r="G89" s="64"/>
      <c r="H89" s="31" t="s">
        <v>19</v>
      </c>
      <c r="I89" s="64"/>
      <c r="J89" s="65">
        <v>100</v>
      </c>
      <c r="K89" s="65">
        <f>J89*0.8</f>
        <v>80</v>
      </c>
      <c r="L89" s="65">
        <f>J89*0.6</f>
        <v>60</v>
      </c>
    </row>
    <row r="90" s="1" customFormat="1" ht="44" customHeight="1" spans="1:12">
      <c r="A90" s="62" t="s">
        <v>365</v>
      </c>
      <c r="B90" s="63" t="s">
        <v>366</v>
      </c>
      <c r="C90" s="64" t="s">
        <v>367</v>
      </c>
      <c r="D90" s="64"/>
      <c r="E90" s="64"/>
      <c r="F90" s="64"/>
      <c r="G90" s="64"/>
      <c r="H90" s="31" t="s">
        <v>19</v>
      </c>
      <c r="I90" s="64"/>
      <c r="J90" s="65">
        <f>J89*0.15</f>
        <v>15</v>
      </c>
      <c r="K90" s="65">
        <f>K89*0.15</f>
        <v>12</v>
      </c>
      <c r="L90" s="65">
        <f>L89*0.15</f>
        <v>9</v>
      </c>
    </row>
    <row r="91" s="1" customFormat="1" ht="85.5" spans="1:12">
      <c r="A91" s="62">
        <v>44</v>
      </c>
      <c r="B91" s="63" t="s">
        <v>368</v>
      </c>
      <c r="C91" s="64" t="s">
        <v>369</v>
      </c>
      <c r="D91" s="64" t="s">
        <v>370</v>
      </c>
      <c r="E91" s="64" t="s">
        <v>371</v>
      </c>
      <c r="F91" s="64"/>
      <c r="G91" s="64"/>
      <c r="H91" s="31" t="s">
        <v>19</v>
      </c>
      <c r="I91" s="64"/>
      <c r="J91" s="65">
        <v>2050</v>
      </c>
      <c r="K91" s="65">
        <f>J91*0.8</f>
        <v>1640</v>
      </c>
      <c r="L91" s="65">
        <f>J91*0.6</f>
        <v>1230</v>
      </c>
    </row>
    <row r="92" s="1" customFormat="1" ht="28.5" spans="1:12">
      <c r="A92" s="62" t="s">
        <v>372</v>
      </c>
      <c r="B92" s="63" t="s">
        <v>373</v>
      </c>
      <c r="C92" s="64" t="s">
        <v>374</v>
      </c>
      <c r="D92" s="64"/>
      <c r="E92" s="64"/>
      <c r="F92" s="64"/>
      <c r="G92" s="64"/>
      <c r="H92" s="31" t="s">
        <v>19</v>
      </c>
      <c r="I92" s="64"/>
      <c r="J92" s="65">
        <f>J91*0.15</f>
        <v>307.5</v>
      </c>
      <c r="K92" s="65">
        <f>K91*0.15</f>
        <v>246</v>
      </c>
      <c r="L92" s="65">
        <f>L91*0.15</f>
        <v>184.5</v>
      </c>
    </row>
    <row r="93" s="1" customFormat="1" ht="85.5" spans="1:12">
      <c r="A93" s="62">
        <v>45</v>
      </c>
      <c r="B93" s="63" t="s">
        <v>375</v>
      </c>
      <c r="C93" s="64" t="s">
        <v>376</v>
      </c>
      <c r="D93" s="64" t="s">
        <v>377</v>
      </c>
      <c r="E93" s="64" t="s">
        <v>371</v>
      </c>
      <c r="F93" s="64"/>
      <c r="G93" s="64"/>
      <c r="H93" s="31" t="s">
        <v>19</v>
      </c>
      <c r="I93" s="64" t="s">
        <v>378</v>
      </c>
      <c r="J93" s="65">
        <v>2550</v>
      </c>
      <c r="K93" s="65">
        <f>J93*0.8</f>
        <v>2040</v>
      </c>
      <c r="L93" s="65">
        <f>J93*0.6</f>
        <v>1530</v>
      </c>
    </row>
    <row r="94" s="1" customFormat="1" ht="28.5" spans="1:12">
      <c r="A94" s="62" t="s">
        <v>379</v>
      </c>
      <c r="B94" s="63" t="s">
        <v>380</v>
      </c>
      <c r="C94" s="64" t="s">
        <v>381</v>
      </c>
      <c r="D94" s="64"/>
      <c r="E94" s="64"/>
      <c r="F94" s="64"/>
      <c r="G94" s="64"/>
      <c r="H94" s="31" t="s">
        <v>19</v>
      </c>
      <c r="I94" s="64"/>
      <c r="J94" s="65">
        <f>J93*0.15</f>
        <v>382.5</v>
      </c>
      <c r="K94" s="65">
        <f>K93*0.15</f>
        <v>306</v>
      </c>
      <c r="L94" s="65">
        <f>L93*0.15</f>
        <v>229.5</v>
      </c>
    </row>
    <row r="95" s="1" customFormat="1" ht="71.25" spans="1:12">
      <c r="A95" s="62">
        <v>46</v>
      </c>
      <c r="B95" s="63" t="s">
        <v>382</v>
      </c>
      <c r="C95" s="64" t="s">
        <v>383</v>
      </c>
      <c r="D95" s="64" t="s">
        <v>384</v>
      </c>
      <c r="E95" s="64" t="s">
        <v>385</v>
      </c>
      <c r="F95" s="64" t="s">
        <v>386</v>
      </c>
      <c r="G95" s="64"/>
      <c r="H95" s="31" t="s">
        <v>19</v>
      </c>
      <c r="I95" s="64"/>
      <c r="J95" s="65">
        <v>3000</v>
      </c>
      <c r="K95" s="65">
        <f>J95*0.8</f>
        <v>2400</v>
      </c>
      <c r="L95" s="65">
        <f>J95*0.6</f>
        <v>1800</v>
      </c>
    </row>
    <row r="96" s="1" customFormat="1" ht="37" customHeight="1" spans="1:12">
      <c r="A96" s="62" t="s">
        <v>387</v>
      </c>
      <c r="B96" s="63" t="s">
        <v>388</v>
      </c>
      <c r="C96" s="64" t="s">
        <v>389</v>
      </c>
      <c r="D96" s="64"/>
      <c r="E96" s="64"/>
      <c r="F96" s="64"/>
      <c r="G96" s="64"/>
      <c r="H96" s="31" t="s">
        <v>19</v>
      </c>
      <c r="I96" s="64"/>
      <c r="J96" s="65">
        <f>J95*0.2</f>
        <v>600</v>
      </c>
      <c r="K96" s="65">
        <f>K95*0.2</f>
        <v>480</v>
      </c>
      <c r="L96" s="65">
        <f>L95*0.2</f>
        <v>360</v>
      </c>
    </row>
    <row r="97" s="1" customFormat="1" ht="37" customHeight="1" spans="1:12">
      <c r="A97" s="62" t="s">
        <v>390</v>
      </c>
      <c r="B97" s="63" t="s">
        <v>391</v>
      </c>
      <c r="C97" s="64" t="s">
        <v>392</v>
      </c>
      <c r="D97" s="64"/>
      <c r="E97" s="64"/>
      <c r="F97" s="64"/>
      <c r="G97" s="64"/>
      <c r="H97" s="31" t="s">
        <v>19</v>
      </c>
      <c r="I97" s="64"/>
      <c r="J97" s="65">
        <f>J95*0.5</f>
        <v>1500</v>
      </c>
      <c r="K97" s="65">
        <f>K95*0.5</f>
        <v>1200</v>
      </c>
      <c r="L97" s="65">
        <f>L95*0.5</f>
        <v>900</v>
      </c>
    </row>
    <row r="98" s="1" customFormat="1" ht="37" customHeight="1" spans="1:12">
      <c r="A98" s="62" t="s">
        <v>393</v>
      </c>
      <c r="B98" s="63" t="s">
        <v>394</v>
      </c>
      <c r="C98" s="64" t="s">
        <v>395</v>
      </c>
      <c r="D98" s="64"/>
      <c r="E98" s="64"/>
      <c r="F98" s="64"/>
      <c r="G98" s="64"/>
      <c r="H98" s="31" t="s">
        <v>19</v>
      </c>
      <c r="I98" s="64"/>
      <c r="J98" s="65">
        <f>J95*0.15</f>
        <v>450</v>
      </c>
      <c r="K98" s="65">
        <f>K95*0.15</f>
        <v>360</v>
      </c>
      <c r="L98" s="65">
        <f>L95*0.15</f>
        <v>270</v>
      </c>
    </row>
    <row r="99" s="1" customFormat="1" ht="85.5" spans="1:12">
      <c r="A99" s="62">
        <v>47</v>
      </c>
      <c r="B99" s="63" t="s">
        <v>396</v>
      </c>
      <c r="C99" s="64" t="s">
        <v>397</v>
      </c>
      <c r="D99" s="64" t="s">
        <v>398</v>
      </c>
      <c r="E99" s="64" t="s">
        <v>399</v>
      </c>
      <c r="F99" s="64"/>
      <c r="G99" s="64"/>
      <c r="H99" s="31" t="s">
        <v>19</v>
      </c>
      <c r="I99" s="64"/>
      <c r="J99" s="65">
        <v>1900</v>
      </c>
      <c r="K99" s="65">
        <f>J99*0.8</f>
        <v>1520</v>
      </c>
      <c r="L99" s="65">
        <f>J99*0.6</f>
        <v>1140</v>
      </c>
    </row>
    <row r="100" s="1" customFormat="1" ht="39" customHeight="1" spans="1:12">
      <c r="A100" s="62" t="s">
        <v>400</v>
      </c>
      <c r="B100" s="63" t="s">
        <v>401</v>
      </c>
      <c r="C100" s="64" t="s">
        <v>402</v>
      </c>
      <c r="D100" s="64"/>
      <c r="E100" s="64"/>
      <c r="F100" s="64"/>
      <c r="G100" s="64"/>
      <c r="H100" s="31" t="s">
        <v>19</v>
      </c>
      <c r="I100" s="64"/>
      <c r="J100" s="65">
        <f>J99*0.15</f>
        <v>285</v>
      </c>
      <c r="K100" s="65">
        <f>K99*0.15</f>
        <v>228</v>
      </c>
      <c r="L100" s="65">
        <f>L99*0.15</f>
        <v>171</v>
      </c>
    </row>
    <row r="101" s="1" customFormat="1" ht="104" customHeight="1" spans="1:12">
      <c r="A101" s="62">
        <v>48</v>
      </c>
      <c r="B101" s="63" t="s">
        <v>403</v>
      </c>
      <c r="C101" s="64" t="s">
        <v>404</v>
      </c>
      <c r="D101" s="64" t="s">
        <v>405</v>
      </c>
      <c r="E101" s="64" t="s">
        <v>399</v>
      </c>
      <c r="F101" s="64"/>
      <c r="G101" s="64"/>
      <c r="H101" s="31" t="s">
        <v>19</v>
      </c>
      <c r="I101" s="64" t="s">
        <v>406</v>
      </c>
      <c r="J101" s="65">
        <v>2850</v>
      </c>
      <c r="K101" s="65">
        <f>J101*0.8</f>
        <v>2280</v>
      </c>
      <c r="L101" s="65">
        <f>J101*0.6</f>
        <v>1710</v>
      </c>
    </row>
    <row r="102" s="1" customFormat="1" ht="48" customHeight="1" spans="1:12">
      <c r="A102" s="62" t="s">
        <v>407</v>
      </c>
      <c r="B102" s="63" t="s">
        <v>408</v>
      </c>
      <c r="C102" s="64" t="s">
        <v>409</v>
      </c>
      <c r="D102" s="64"/>
      <c r="E102" s="64"/>
      <c r="F102" s="64"/>
      <c r="G102" s="64"/>
      <c r="H102" s="31" t="s">
        <v>19</v>
      </c>
      <c r="I102" s="64"/>
      <c r="J102" s="65">
        <f>J101*0.15</f>
        <v>427.5</v>
      </c>
      <c r="K102" s="65">
        <f>K101*0.15</f>
        <v>342</v>
      </c>
      <c r="L102" s="65">
        <f>L101*0.15</f>
        <v>256.5</v>
      </c>
    </row>
    <row r="103" s="1" customFormat="1" ht="71.25" spans="1:12">
      <c r="A103" s="62">
        <v>49</v>
      </c>
      <c r="B103" s="63" t="s">
        <v>410</v>
      </c>
      <c r="C103" s="64" t="s">
        <v>411</v>
      </c>
      <c r="D103" s="64" t="s">
        <v>412</v>
      </c>
      <c r="E103" s="64" t="s">
        <v>413</v>
      </c>
      <c r="F103" s="64"/>
      <c r="G103" s="64"/>
      <c r="H103" s="31" t="s">
        <v>19</v>
      </c>
      <c r="I103" s="64" t="s">
        <v>414</v>
      </c>
      <c r="J103" s="65" t="s">
        <v>149</v>
      </c>
      <c r="K103" s="65" t="s">
        <v>150</v>
      </c>
      <c r="L103" s="65" t="s">
        <v>151</v>
      </c>
    </row>
    <row r="104" s="1" customFormat="1" ht="39" customHeight="1" spans="1:12">
      <c r="A104" s="62" t="s">
        <v>415</v>
      </c>
      <c r="B104" s="63" t="s">
        <v>416</v>
      </c>
      <c r="C104" s="64" t="s">
        <v>417</v>
      </c>
      <c r="D104" s="64"/>
      <c r="E104" s="64"/>
      <c r="F104" s="64"/>
      <c r="G104" s="64"/>
      <c r="H104" s="31" t="s">
        <v>19</v>
      </c>
      <c r="I104" s="64"/>
      <c r="J104" s="65" t="s">
        <v>155</v>
      </c>
      <c r="K104" s="65" t="s">
        <v>156</v>
      </c>
      <c r="L104" s="65" t="s">
        <v>157</v>
      </c>
    </row>
    <row r="105" s="1" customFormat="1" ht="71.25" spans="1:12">
      <c r="A105" s="62">
        <v>50</v>
      </c>
      <c r="B105" s="63" t="s">
        <v>418</v>
      </c>
      <c r="C105" s="64" t="s">
        <v>419</v>
      </c>
      <c r="D105" s="64" t="s">
        <v>420</v>
      </c>
      <c r="E105" s="64" t="s">
        <v>421</v>
      </c>
      <c r="F105" s="64"/>
      <c r="G105" s="64"/>
      <c r="H105" s="31" t="s">
        <v>19</v>
      </c>
      <c r="I105" s="64" t="s">
        <v>414</v>
      </c>
      <c r="J105" s="65" t="s">
        <v>149</v>
      </c>
      <c r="K105" s="65" t="s">
        <v>150</v>
      </c>
      <c r="L105" s="65" t="s">
        <v>151</v>
      </c>
    </row>
    <row r="106" s="1" customFormat="1" ht="48" customHeight="1" spans="1:12">
      <c r="A106" s="62" t="s">
        <v>422</v>
      </c>
      <c r="B106" s="63" t="s">
        <v>423</v>
      </c>
      <c r="C106" s="64" t="s">
        <v>424</v>
      </c>
      <c r="D106" s="64"/>
      <c r="E106" s="64"/>
      <c r="F106" s="64"/>
      <c r="G106" s="64"/>
      <c r="H106" s="31" t="s">
        <v>19</v>
      </c>
      <c r="I106" s="64"/>
      <c r="J106" s="65" t="s">
        <v>155</v>
      </c>
      <c r="K106" s="65" t="s">
        <v>156</v>
      </c>
      <c r="L106" s="65" t="s">
        <v>157</v>
      </c>
    </row>
    <row r="107" s="1" customFormat="1" ht="71.25" spans="1:12">
      <c r="A107" s="62">
        <v>51</v>
      </c>
      <c r="B107" s="63" t="s">
        <v>425</v>
      </c>
      <c r="C107" s="64" t="s">
        <v>426</v>
      </c>
      <c r="D107" s="64" t="s">
        <v>427</v>
      </c>
      <c r="E107" s="64" t="s">
        <v>413</v>
      </c>
      <c r="F107" s="64"/>
      <c r="G107" s="64"/>
      <c r="H107" s="31" t="s">
        <v>19</v>
      </c>
      <c r="I107" s="64" t="s">
        <v>428</v>
      </c>
      <c r="J107" s="65" t="s">
        <v>149</v>
      </c>
      <c r="K107" s="65" t="s">
        <v>150</v>
      </c>
      <c r="L107" s="65" t="s">
        <v>151</v>
      </c>
    </row>
    <row r="108" s="1" customFormat="1" ht="51" customHeight="1" spans="1:12">
      <c r="A108" s="62" t="s">
        <v>429</v>
      </c>
      <c r="B108" s="63" t="s">
        <v>430</v>
      </c>
      <c r="C108" s="64" t="s">
        <v>431</v>
      </c>
      <c r="D108" s="64"/>
      <c r="E108" s="64"/>
      <c r="F108" s="64"/>
      <c r="G108" s="64"/>
      <c r="H108" s="31" t="s">
        <v>19</v>
      </c>
      <c r="I108" s="64"/>
      <c r="J108" s="65" t="s">
        <v>155</v>
      </c>
      <c r="K108" s="65" t="s">
        <v>156</v>
      </c>
      <c r="L108" s="65" t="s">
        <v>157</v>
      </c>
    </row>
    <row r="109" s="1" customFormat="1" ht="85.5" spans="1:12">
      <c r="A109" s="62">
        <v>52</v>
      </c>
      <c r="B109" s="63" t="s">
        <v>432</v>
      </c>
      <c r="C109" s="64" t="s">
        <v>433</v>
      </c>
      <c r="D109" s="64" t="s">
        <v>434</v>
      </c>
      <c r="E109" s="64" t="s">
        <v>435</v>
      </c>
      <c r="F109" s="64"/>
      <c r="G109" s="64" t="s">
        <v>436</v>
      </c>
      <c r="H109" s="31" t="s">
        <v>19</v>
      </c>
      <c r="I109" s="64"/>
      <c r="J109" s="65" t="s">
        <v>245</v>
      </c>
      <c r="K109" s="65" t="s">
        <v>437</v>
      </c>
      <c r="L109" s="65" t="s">
        <v>163</v>
      </c>
    </row>
    <row r="110" s="1" customFormat="1" ht="45" customHeight="1" spans="1:12">
      <c r="A110" s="62" t="s">
        <v>438</v>
      </c>
      <c r="B110" s="63" t="s">
        <v>439</v>
      </c>
      <c r="C110" s="64" t="s">
        <v>440</v>
      </c>
      <c r="D110" s="64"/>
      <c r="E110" s="64"/>
      <c r="F110" s="64"/>
      <c r="G110" s="64"/>
      <c r="H110" s="31" t="s">
        <v>19</v>
      </c>
      <c r="I110" s="64"/>
      <c r="J110" s="65" t="s">
        <v>245</v>
      </c>
      <c r="K110" s="65" t="s">
        <v>437</v>
      </c>
      <c r="L110" s="65" t="s">
        <v>163</v>
      </c>
    </row>
    <row r="111" s="1" customFormat="1" ht="45" customHeight="1" spans="1:12">
      <c r="A111" s="62" t="s">
        <v>441</v>
      </c>
      <c r="B111" s="63" t="s">
        <v>442</v>
      </c>
      <c r="C111" s="64" t="s">
        <v>443</v>
      </c>
      <c r="D111" s="64"/>
      <c r="E111" s="64"/>
      <c r="F111" s="64"/>
      <c r="G111" s="64"/>
      <c r="H111" s="31" t="s">
        <v>19</v>
      </c>
      <c r="I111" s="64"/>
      <c r="J111" s="65" t="s">
        <v>254</v>
      </c>
      <c r="K111" s="65" t="s">
        <v>444</v>
      </c>
      <c r="L111" s="65" t="s">
        <v>169</v>
      </c>
    </row>
    <row r="112" s="1" customFormat="1" ht="85.5" spans="1:12">
      <c r="A112" s="62">
        <v>53</v>
      </c>
      <c r="B112" s="63" t="s">
        <v>445</v>
      </c>
      <c r="C112" s="64" t="s">
        <v>446</v>
      </c>
      <c r="D112" s="64" t="s">
        <v>447</v>
      </c>
      <c r="E112" s="64" t="s">
        <v>448</v>
      </c>
      <c r="F112" s="64" t="s">
        <v>449</v>
      </c>
      <c r="G112" s="64"/>
      <c r="H112" s="31" t="s">
        <v>19</v>
      </c>
      <c r="I112" s="64" t="s">
        <v>450</v>
      </c>
      <c r="J112" s="65">
        <v>950</v>
      </c>
      <c r="K112" s="65">
        <f>J112*0.8</f>
        <v>760</v>
      </c>
      <c r="L112" s="65">
        <f>J112*0.6</f>
        <v>570</v>
      </c>
    </row>
    <row r="113" s="1" customFormat="1" ht="45" customHeight="1" spans="1:12">
      <c r="A113" s="62" t="s">
        <v>451</v>
      </c>
      <c r="B113" s="63" t="s">
        <v>452</v>
      </c>
      <c r="C113" s="64" t="s">
        <v>453</v>
      </c>
      <c r="D113" s="64"/>
      <c r="E113" s="64"/>
      <c r="F113" s="64"/>
      <c r="G113" s="64"/>
      <c r="H113" s="31" t="s">
        <v>19</v>
      </c>
      <c r="I113" s="64"/>
      <c r="J113" s="65">
        <f>J112*0.2</f>
        <v>190</v>
      </c>
      <c r="K113" s="65">
        <f>K112*0.2</f>
        <v>152</v>
      </c>
      <c r="L113" s="65">
        <f>L112*0.2</f>
        <v>114</v>
      </c>
    </row>
    <row r="114" s="1" customFormat="1" ht="45" customHeight="1" spans="1:12">
      <c r="A114" s="62" t="s">
        <v>454</v>
      </c>
      <c r="B114" s="63" t="s">
        <v>455</v>
      </c>
      <c r="C114" s="64" t="s">
        <v>456</v>
      </c>
      <c r="D114" s="64"/>
      <c r="E114" s="64"/>
      <c r="F114" s="64"/>
      <c r="G114" s="64"/>
      <c r="H114" s="31" t="s">
        <v>19</v>
      </c>
      <c r="I114" s="64"/>
      <c r="J114" s="65">
        <f>J112*0.15</f>
        <v>142.5</v>
      </c>
      <c r="K114" s="65">
        <f>K112*0.15</f>
        <v>114</v>
      </c>
      <c r="L114" s="65">
        <f>L112*0.15</f>
        <v>85.5</v>
      </c>
    </row>
    <row r="115" s="1" customFormat="1" ht="85.5" spans="1:12">
      <c r="A115" s="62">
        <v>54</v>
      </c>
      <c r="B115" s="63" t="s">
        <v>457</v>
      </c>
      <c r="C115" s="64" t="s">
        <v>458</v>
      </c>
      <c r="D115" s="64" t="s">
        <v>459</v>
      </c>
      <c r="E115" s="64" t="s">
        <v>460</v>
      </c>
      <c r="F115" s="64" t="s">
        <v>461</v>
      </c>
      <c r="G115" s="64" t="s">
        <v>462</v>
      </c>
      <c r="H115" s="31" t="s">
        <v>19</v>
      </c>
      <c r="I115" s="64"/>
      <c r="J115" s="65">
        <v>850</v>
      </c>
      <c r="K115" s="65">
        <f>J115*0.8</f>
        <v>680</v>
      </c>
      <c r="L115" s="65">
        <f>J115*0.6</f>
        <v>510</v>
      </c>
    </row>
    <row r="116" s="1" customFormat="1" ht="42" customHeight="1" spans="1:12">
      <c r="A116" s="62" t="s">
        <v>463</v>
      </c>
      <c r="B116" s="63" t="s">
        <v>464</v>
      </c>
      <c r="C116" s="64" t="s">
        <v>465</v>
      </c>
      <c r="D116" s="64"/>
      <c r="E116" s="64"/>
      <c r="F116" s="64"/>
      <c r="G116" s="64"/>
      <c r="H116" s="31" t="s">
        <v>19</v>
      </c>
      <c r="I116" s="64"/>
      <c r="J116" s="65">
        <f>J115*1.6</f>
        <v>1360</v>
      </c>
      <c r="K116" s="65">
        <f>K115*1.6</f>
        <v>1088</v>
      </c>
      <c r="L116" s="65">
        <f>L115*1.6</f>
        <v>816</v>
      </c>
    </row>
    <row r="117" s="1" customFormat="1" ht="42" customHeight="1" spans="1:12">
      <c r="A117" s="62" t="s">
        <v>466</v>
      </c>
      <c r="B117" s="63" t="s">
        <v>467</v>
      </c>
      <c r="C117" s="64" t="s">
        <v>468</v>
      </c>
      <c r="D117" s="64"/>
      <c r="E117" s="64"/>
      <c r="F117" s="64"/>
      <c r="G117" s="64"/>
      <c r="H117" s="31" t="s">
        <v>19</v>
      </c>
      <c r="I117" s="64"/>
      <c r="J117" s="65">
        <f>J115</f>
        <v>850</v>
      </c>
      <c r="K117" s="65">
        <f>K115</f>
        <v>680</v>
      </c>
      <c r="L117" s="65">
        <f>L115</f>
        <v>510</v>
      </c>
    </row>
    <row r="118" s="1" customFormat="1" ht="42" customHeight="1" spans="1:12">
      <c r="A118" s="62" t="s">
        <v>469</v>
      </c>
      <c r="B118" s="63" t="s">
        <v>470</v>
      </c>
      <c r="C118" s="64" t="s">
        <v>471</v>
      </c>
      <c r="D118" s="64"/>
      <c r="E118" s="64"/>
      <c r="F118" s="64"/>
      <c r="G118" s="64"/>
      <c r="H118" s="31" t="s">
        <v>19</v>
      </c>
      <c r="I118" s="64"/>
      <c r="J118" s="65">
        <f>J115*0.15</f>
        <v>127.5</v>
      </c>
      <c r="K118" s="65">
        <f>K115*0.15</f>
        <v>102</v>
      </c>
      <c r="L118" s="65">
        <f>L115*0.15</f>
        <v>76.5</v>
      </c>
    </row>
    <row r="119" s="1" customFormat="1" ht="85.5" spans="1:12">
      <c r="A119" s="62">
        <v>55</v>
      </c>
      <c r="B119" s="63" t="s">
        <v>472</v>
      </c>
      <c r="C119" s="64" t="s">
        <v>473</v>
      </c>
      <c r="D119" s="64" t="s">
        <v>474</v>
      </c>
      <c r="E119" s="64" t="s">
        <v>475</v>
      </c>
      <c r="F119" s="64"/>
      <c r="G119" s="64"/>
      <c r="H119" s="31" t="s">
        <v>19</v>
      </c>
      <c r="I119" s="64"/>
      <c r="J119" s="65">
        <v>960</v>
      </c>
      <c r="K119" s="65">
        <f>J119*0.8</f>
        <v>768</v>
      </c>
      <c r="L119" s="65">
        <f>J119*0.6</f>
        <v>576</v>
      </c>
    </row>
    <row r="120" s="1" customFormat="1" ht="38" customHeight="1" spans="1:12">
      <c r="A120" s="62" t="s">
        <v>476</v>
      </c>
      <c r="B120" s="63" t="s">
        <v>477</v>
      </c>
      <c r="C120" s="64" t="s">
        <v>478</v>
      </c>
      <c r="D120" s="64"/>
      <c r="E120" s="64"/>
      <c r="F120" s="64"/>
      <c r="G120" s="64"/>
      <c r="H120" s="31" t="s">
        <v>19</v>
      </c>
      <c r="I120" s="64"/>
      <c r="J120" s="65">
        <f>J119*0.15</f>
        <v>144</v>
      </c>
      <c r="K120" s="65">
        <f>K119*0.15</f>
        <v>115.2</v>
      </c>
      <c r="L120" s="65">
        <f>L119*0.15</f>
        <v>86.4</v>
      </c>
    </row>
    <row r="121" s="1" customFormat="1" ht="85.5" spans="1:12">
      <c r="A121" s="62">
        <v>56</v>
      </c>
      <c r="B121" s="63" t="s">
        <v>479</v>
      </c>
      <c r="C121" s="64" t="s">
        <v>480</v>
      </c>
      <c r="D121" s="64" t="s">
        <v>481</v>
      </c>
      <c r="E121" s="64" t="s">
        <v>482</v>
      </c>
      <c r="F121" s="64"/>
      <c r="G121" s="64"/>
      <c r="H121" s="31" t="s">
        <v>19</v>
      </c>
      <c r="I121" s="64"/>
      <c r="J121" s="65" t="s">
        <v>483</v>
      </c>
      <c r="K121" s="65" t="s">
        <v>484</v>
      </c>
      <c r="L121" s="65" t="s">
        <v>485</v>
      </c>
    </row>
    <row r="122" s="1" customFormat="1" ht="42" customHeight="1" spans="1:12">
      <c r="A122" s="62" t="s">
        <v>486</v>
      </c>
      <c r="B122" s="63" t="s">
        <v>487</v>
      </c>
      <c r="C122" s="64" t="s">
        <v>488</v>
      </c>
      <c r="D122" s="64"/>
      <c r="E122" s="64"/>
      <c r="F122" s="64"/>
      <c r="G122" s="64"/>
      <c r="H122" s="31" t="s">
        <v>19</v>
      </c>
      <c r="I122" s="64"/>
      <c r="J122" s="65" t="s">
        <v>489</v>
      </c>
      <c r="K122" s="65" t="s">
        <v>490</v>
      </c>
      <c r="L122" s="65" t="s">
        <v>491</v>
      </c>
    </row>
    <row r="123" s="1" customFormat="1" ht="85.5" spans="1:12">
      <c r="A123" s="62">
        <v>57</v>
      </c>
      <c r="B123" s="63" t="s">
        <v>492</v>
      </c>
      <c r="C123" s="64" t="s">
        <v>493</v>
      </c>
      <c r="D123" s="64" t="s">
        <v>494</v>
      </c>
      <c r="E123" s="64" t="s">
        <v>495</v>
      </c>
      <c r="F123" s="64"/>
      <c r="G123" s="64"/>
      <c r="H123" s="31" t="s">
        <v>19</v>
      </c>
      <c r="I123" s="64"/>
      <c r="J123" s="65">
        <v>1200</v>
      </c>
      <c r="K123" s="65">
        <f>J123*0.8</f>
        <v>960</v>
      </c>
      <c r="L123" s="65">
        <f>J123*0.6</f>
        <v>720</v>
      </c>
    </row>
    <row r="124" s="1" customFormat="1" ht="38" customHeight="1" spans="1:12">
      <c r="A124" s="62" t="s">
        <v>496</v>
      </c>
      <c r="B124" s="63" t="s">
        <v>497</v>
      </c>
      <c r="C124" s="64" t="s">
        <v>498</v>
      </c>
      <c r="D124" s="64"/>
      <c r="E124" s="64"/>
      <c r="F124" s="64"/>
      <c r="G124" s="64"/>
      <c r="H124" s="31" t="s">
        <v>19</v>
      </c>
      <c r="I124" s="64"/>
      <c r="J124" s="65">
        <f>J123*0.15</f>
        <v>180</v>
      </c>
      <c r="K124" s="65">
        <f>K123*0.15</f>
        <v>144</v>
      </c>
      <c r="L124" s="65">
        <f>L123*0.15</f>
        <v>108</v>
      </c>
    </row>
    <row r="125" s="1" customFormat="1" ht="70" customHeight="1" spans="1:12">
      <c r="A125" s="62">
        <v>58</v>
      </c>
      <c r="B125" s="63" t="s">
        <v>499</v>
      </c>
      <c r="C125" s="64" t="s">
        <v>500</v>
      </c>
      <c r="D125" s="64" t="s">
        <v>501</v>
      </c>
      <c r="E125" s="64" t="s">
        <v>502</v>
      </c>
      <c r="F125" s="64"/>
      <c r="G125" s="64"/>
      <c r="H125" s="31" t="s">
        <v>19</v>
      </c>
      <c r="I125" s="64"/>
      <c r="J125" s="65" t="s">
        <v>503</v>
      </c>
      <c r="K125" s="65" t="s">
        <v>504</v>
      </c>
      <c r="L125" s="65" t="s">
        <v>505</v>
      </c>
    </row>
    <row r="126" s="1" customFormat="1" ht="85.5" spans="1:12">
      <c r="A126" s="62">
        <v>59</v>
      </c>
      <c r="B126" s="63" t="s">
        <v>506</v>
      </c>
      <c r="C126" s="64" t="s">
        <v>507</v>
      </c>
      <c r="D126" s="64" t="s">
        <v>508</v>
      </c>
      <c r="E126" s="64" t="s">
        <v>509</v>
      </c>
      <c r="F126" s="64"/>
      <c r="G126" s="64"/>
      <c r="H126" s="31" t="s">
        <v>19</v>
      </c>
      <c r="I126" s="64"/>
      <c r="J126" s="65">
        <v>400</v>
      </c>
      <c r="K126" s="65">
        <f>J126*0.8</f>
        <v>320</v>
      </c>
      <c r="L126" s="65">
        <f>J126*0.6</f>
        <v>240</v>
      </c>
    </row>
    <row r="127" s="1" customFormat="1" ht="50" customHeight="1" spans="1:12">
      <c r="A127" s="62" t="s">
        <v>510</v>
      </c>
      <c r="B127" s="63" t="s">
        <v>511</v>
      </c>
      <c r="C127" s="64" t="s">
        <v>512</v>
      </c>
      <c r="D127" s="64"/>
      <c r="E127" s="64"/>
      <c r="F127" s="64"/>
      <c r="G127" s="64"/>
      <c r="H127" s="31" t="s">
        <v>19</v>
      </c>
      <c r="I127" s="64"/>
      <c r="J127" s="65">
        <f>J126*0.15</f>
        <v>60</v>
      </c>
      <c r="K127" s="65">
        <f>K126*0.15</f>
        <v>48</v>
      </c>
      <c r="L127" s="65">
        <f>L126*0.15</f>
        <v>36</v>
      </c>
    </row>
    <row r="128" s="1" customFormat="1" ht="99.75" spans="1:12">
      <c r="A128" s="62">
        <v>60</v>
      </c>
      <c r="B128" s="63" t="s">
        <v>513</v>
      </c>
      <c r="C128" s="64" t="s">
        <v>514</v>
      </c>
      <c r="D128" s="64" t="s">
        <v>515</v>
      </c>
      <c r="E128" s="64" t="s">
        <v>516</v>
      </c>
      <c r="F128" s="64" t="s">
        <v>517</v>
      </c>
      <c r="G128" s="64"/>
      <c r="H128" s="31" t="s">
        <v>19</v>
      </c>
      <c r="I128" s="64"/>
      <c r="J128" s="65">
        <v>850</v>
      </c>
      <c r="K128" s="65">
        <f>J128*0.8</f>
        <v>680</v>
      </c>
      <c r="L128" s="65">
        <f>J128*0.6</f>
        <v>510</v>
      </c>
    </row>
    <row r="129" s="1" customFormat="1" ht="37" customHeight="1" spans="1:12">
      <c r="A129" s="62" t="s">
        <v>518</v>
      </c>
      <c r="B129" s="63" t="s">
        <v>519</v>
      </c>
      <c r="C129" s="64" t="s">
        <v>520</v>
      </c>
      <c r="D129" s="64"/>
      <c r="E129" s="64"/>
      <c r="F129" s="64"/>
      <c r="G129" s="64"/>
      <c r="H129" s="31" t="s">
        <v>19</v>
      </c>
      <c r="I129" s="64"/>
      <c r="J129" s="65">
        <f>J128*0.4</f>
        <v>340</v>
      </c>
      <c r="K129" s="65">
        <f>K128*0.4</f>
        <v>272</v>
      </c>
      <c r="L129" s="65">
        <f>L128*0.4</f>
        <v>204</v>
      </c>
    </row>
    <row r="130" s="1" customFormat="1" ht="37" customHeight="1" spans="1:12">
      <c r="A130" s="62" t="s">
        <v>521</v>
      </c>
      <c r="B130" s="63" t="s">
        <v>522</v>
      </c>
      <c r="C130" s="64" t="s">
        <v>523</v>
      </c>
      <c r="D130" s="64"/>
      <c r="E130" s="64"/>
      <c r="F130" s="64"/>
      <c r="G130" s="64"/>
      <c r="H130" s="31" t="s">
        <v>19</v>
      </c>
      <c r="I130" s="64"/>
      <c r="J130" s="65">
        <f>J128*0.15</f>
        <v>127.5</v>
      </c>
      <c r="K130" s="65">
        <f>K128*0.15</f>
        <v>102</v>
      </c>
      <c r="L130" s="65">
        <f>L128*0.15</f>
        <v>76.5</v>
      </c>
    </row>
    <row r="131" s="1" customFormat="1" ht="85.5" spans="1:12">
      <c r="A131" s="62">
        <v>61</v>
      </c>
      <c r="B131" s="63" t="s">
        <v>524</v>
      </c>
      <c r="C131" s="64" t="s">
        <v>525</v>
      </c>
      <c r="D131" s="64" t="s">
        <v>526</v>
      </c>
      <c r="E131" s="64" t="s">
        <v>527</v>
      </c>
      <c r="F131" s="64"/>
      <c r="G131" s="64"/>
      <c r="H131" s="31" t="s">
        <v>19</v>
      </c>
      <c r="I131" s="64"/>
      <c r="J131" s="65" t="s">
        <v>528</v>
      </c>
      <c r="K131" s="65" t="s">
        <v>529</v>
      </c>
      <c r="L131" s="65" t="s">
        <v>530</v>
      </c>
    </row>
    <row r="132" s="1" customFormat="1" ht="51" customHeight="1" spans="1:12">
      <c r="A132" s="62" t="s">
        <v>531</v>
      </c>
      <c r="B132" s="63" t="s">
        <v>532</v>
      </c>
      <c r="C132" s="64" t="s">
        <v>533</v>
      </c>
      <c r="D132" s="64"/>
      <c r="E132" s="64"/>
      <c r="F132" s="64"/>
      <c r="G132" s="64"/>
      <c r="H132" s="31" t="s">
        <v>19</v>
      </c>
      <c r="I132" s="64"/>
      <c r="J132" s="65" t="s">
        <v>534</v>
      </c>
      <c r="K132" s="65" t="s">
        <v>535</v>
      </c>
      <c r="L132" s="65" t="s">
        <v>536</v>
      </c>
    </row>
    <row r="133" s="1" customFormat="1" ht="71.25" spans="1:12">
      <c r="A133" s="62">
        <v>62</v>
      </c>
      <c r="B133" s="63" t="s">
        <v>537</v>
      </c>
      <c r="C133" s="64" t="s">
        <v>538</v>
      </c>
      <c r="D133" s="64" t="s">
        <v>539</v>
      </c>
      <c r="E133" s="64" t="s">
        <v>540</v>
      </c>
      <c r="F133" s="64"/>
      <c r="G133" s="64"/>
      <c r="H133" s="31" t="s">
        <v>19</v>
      </c>
      <c r="I133" s="64"/>
      <c r="J133" s="65" t="s">
        <v>541</v>
      </c>
      <c r="K133" s="65" t="s">
        <v>542</v>
      </c>
      <c r="L133" s="65" t="s">
        <v>543</v>
      </c>
    </row>
    <row r="134" s="1" customFormat="1" ht="51" customHeight="1" spans="1:12">
      <c r="A134" s="62" t="s">
        <v>544</v>
      </c>
      <c r="B134" s="63" t="s">
        <v>545</v>
      </c>
      <c r="C134" s="64" t="s">
        <v>546</v>
      </c>
      <c r="D134" s="64"/>
      <c r="E134" s="64"/>
      <c r="F134" s="64"/>
      <c r="G134" s="64"/>
      <c r="H134" s="31" t="s">
        <v>19</v>
      </c>
      <c r="I134" s="64"/>
      <c r="J134" s="65" t="s">
        <v>547</v>
      </c>
      <c r="K134" s="65" t="s">
        <v>548</v>
      </c>
      <c r="L134" s="65" t="s">
        <v>549</v>
      </c>
    </row>
    <row r="135" s="1" customFormat="1" ht="85.5" spans="1:12">
      <c r="A135" s="62">
        <v>63</v>
      </c>
      <c r="B135" s="63" t="s">
        <v>550</v>
      </c>
      <c r="C135" s="64" t="s">
        <v>551</v>
      </c>
      <c r="D135" s="64" t="s">
        <v>552</v>
      </c>
      <c r="E135" s="64" t="s">
        <v>553</v>
      </c>
      <c r="F135" s="64" t="s">
        <v>554</v>
      </c>
      <c r="G135" s="64"/>
      <c r="H135" s="31" t="s">
        <v>19</v>
      </c>
      <c r="I135" s="64"/>
      <c r="J135" s="65" t="s">
        <v>555</v>
      </c>
      <c r="K135" s="65" t="s">
        <v>556</v>
      </c>
      <c r="L135" s="65" t="s">
        <v>557</v>
      </c>
    </row>
    <row r="136" s="1" customFormat="1" ht="50" customHeight="1" spans="1:12">
      <c r="A136" s="62" t="s">
        <v>558</v>
      </c>
      <c r="B136" s="63" t="s">
        <v>559</v>
      </c>
      <c r="C136" s="64" t="s">
        <v>560</v>
      </c>
      <c r="D136" s="64"/>
      <c r="E136" s="64"/>
      <c r="F136" s="64"/>
      <c r="G136" s="64"/>
      <c r="H136" s="31" t="s">
        <v>19</v>
      </c>
      <c r="I136" s="64"/>
      <c r="J136" s="65" t="s">
        <v>561</v>
      </c>
      <c r="K136" s="65" t="s">
        <v>562</v>
      </c>
      <c r="L136" s="65" t="s">
        <v>181</v>
      </c>
    </row>
    <row r="137" s="1" customFormat="1" ht="50" customHeight="1" spans="1:12">
      <c r="A137" s="62" t="s">
        <v>563</v>
      </c>
      <c r="B137" s="63" t="s">
        <v>564</v>
      </c>
      <c r="C137" s="64" t="s">
        <v>565</v>
      </c>
      <c r="D137" s="64"/>
      <c r="E137" s="64"/>
      <c r="F137" s="64"/>
      <c r="G137" s="64"/>
      <c r="H137" s="31" t="s">
        <v>19</v>
      </c>
      <c r="I137" s="64"/>
      <c r="J137" s="65" t="s">
        <v>566</v>
      </c>
      <c r="K137" s="65" t="s">
        <v>567</v>
      </c>
      <c r="L137" s="65" t="s">
        <v>568</v>
      </c>
    </row>
    <row r="138" s="1" customFormat="1" ht="85.5" spans="1:12">
      <c r="A138" s="62">
        <v>64</v>
      </c>
      <c r="B138" s="63" t="s">
        <v>569</v>
      </c>
      <c r="C138" s="64" t="s">
        <v>570</v>
      </c>
      <c r="D138" s="64" t="s">
        <v>571</v>
      </c>
      <c r="E138" s="64" t="s">
        <v>572</v>
      </c>
      <c r="F138" s="64"/>
      <c r="G138" s="64" t="s">
        <v>573</v>
      </c>
      <c r="H138" s="31" t="s">
        <v>19</v>
      </c>
      <c r="I138" s="64"/>
      <c r="J138" s="65">
        <v>1200</v>
      </c>
      <c r="K138" s="65">
        <f>J138*0.8</f>
        <v>960</v>
      </c>
      <c r="L138" s="65">
        <f>J138*0.6</f>
        <v>720</v>
      </c>
    </row>
    <row r="139" s="1" customFormat="1" ht="52" customHeight="1" spans="1:12">
      <c r="A139" s="62" t="s">
        <v>574</v>
      </c>
      <c r="B139" s="63" t="s">
        <v>575</v>
      </c>
      <c r="C139" s="64" t="s">
        <v>576</v>
      </c>
      <c r="D139" s="64"/>
      <c r="E139" s="64"/>
      <c r="F139" s="64"/>
      <c r="G139" s="64"/>
      <c r="H139" s="31" t="s">
        <v>19</v>
      </c>
      <c r="I139" s="64"/>
      <c r="J139" s="65">
        <f>J138</f>
        <v>1200</v>
      </c>
      <c r="K139" s="65">
        <f>K138</f>
        <v>960</v>
      </c>
      <c r="L139" s="65">
        <f>L138</f>
        <v>720</v>
      </c>
    </row>
    <row r="140" s="1" customFormat="1" ht="52" customHeight="1" spans="1:12">
      <c r="A140" s="62" t="s">
        <v>577</v>
      </c>
      <c r="B140" s="63" t="s">
        <v>578</v>
      </c>
      <c r="C140" s="64" t="s">
        <v>579</v>
      </c>
      <c r="D140" s="64"/>
      <c r="E140" s="64"/>
      <c r="F140" s="64"/>
      <c r="G140" s="64"/>
      <c r="H140" s="31" t="s">
        <v>19</v>
      </c>
      <c r="I140" s="64"/>
      <c r="J140" s="65">
        <f>J138*0.15</f>
        <v>180</v>
      </c>
      <c r="K140" s="65">
        <f>K138*0.15</f>
        <v>144</v>
      </c>
      <c r="L140" s="65">
        <f>L138*0.15</f>
        <v>108</v>
      </c>
    </row>
    <row r="141" s="1" customFormat="1" ht="71.25" spans="1:12">
      <c r="A141" s="62">
        <v>65</v>
      </c>
      <c r="B141" s="63" t="s">
        <v>580</v>
      </c>
      <c r="C141" s="64" t="s">
        <v>581</v>
      </c>
      <c r="D141" s="64" t="s">
        <v>582</v>
      </c>
      <c r="E141" s="64" t="s">
        <v>583</v>
      </c>
      <c r="F141" s="64"/>
      <c r="G141" s="64"/>
      <c r="H141" s="31" t="s">
        <v>19</v>
      </c>
      <c r="I141" s="64"/>
      <c r="J141" s="65" t="s">
        <v>584</v>
      </c>
      <c r="K141" s="65" t="s">
        <v>585</v>
      </c>
      <c r="L141" s="65" t="s">
        <v>586</v>
      </c>
    </row>
    <row r="142" s="1" customFormat="1" ht="41" customHeight="1" spans="1:12">
      <c r="A142" s="62" t="s">
        <v>587</v>
      </c>
      <c r="B142" s="63" t="s">
        <v>588</v>
      </c>
      <c r="C142" s="64" t="s">
        <v>589</v>
      </c>
      <c r="D142" s="64"/>
      <c r="E142" s="64"/>
      <c r="F142" s="64"/>
      <c r="G142" s="64"/>
      <c r="H142" s="31" t="s">
        <v>19</v>
      </c>
      <c r="I142" s="64"/>
      <c r="J142" s="65" t="s">
        <v>590</v>
      </c>
      <c r="K142" s="65" t="s">
        <v>591</v>
      </c>
      <c r="L142" s="65" t="s">
        <v>592</v>
      </c>
    </row>
    <row r="143" s="1" customFormat="1" ht="57" spans="1:12">
      <c r="A143" s="62">
        <v>66</v>
      </c>
      <c r="B143" s="63" t="s">
        <v>593</v>
      </c>
      <c r="C143" s="64" t="s">
        <v>594</v>
      </c>
      <c r="D143" s="64" t="s">
        <v>595</v>
      </c>
      <c r="E143" s="64" t="s">
        <v>596</v>
      </c>
      <c r="F143" s="64"/>
      <c r="G143" s="64"/>
      <c r="H143" s="31" t="s">
        <v>19</v>
      </c>
      <c r="I143" s="64"/>
      <c r="J143" s="65" t="s">
        <v>597</v>
      </c>
      <c r="K143" s="65" t="s">
        <v>598</v>
      </c>
      <c r="L143" s="65" t="s">
        <v>599</v>
      </c>
    </row>
    <row r="144" s="1" customFormat="1" ht="71" customHeight="1" spans="1:12">
      <c r="A144" s="62">
        <v>67</v>
      </c>
      <c r="B144" s="63" t="s">
        <v>600</v>
      </c>
      <c r="C144" s="64" t="s">
        <v>601</v>
      </c>
      <c r="D144" s="64" t="s">
        <v>602</v>
      </c>
      <c r="E144" s="64" t="s">
        <v>603</v>
      </c>
      <c r="F144" s="64"/>
      <c r="G144" s="64"/>
      <c r="H144" s="31" t="s">
        <v>19</v>
      </c>
      <c r="I144" s="64"/>
      <c r="J144" s="65" t="s">
        <v>504</v>
      </c>
      <c r="K144" s="65" t="s">
        <v>604</v>
      </c>
      <c r="L144" s="65" t="s">
        <v>605</v>
      </c>
    </row>
    <row r="145" s="1" customFormat="1" ht="94" customHeight="1" spans="1:12">
      <c r="A145" s="62">
        <v>68</v>
      </c>
      <c r="B145" s="63" t="s">
        <v>606</v>
      </c>
      <c r="C145" s="64" t="s">
        <v>607</v>
      </c>
      <c r="D145" s="64" t="s">
        <v>608</v>
      </c>
      <c r="E145" s="64" t="s">
        <v>609</v>
      </c>
      <c r="F145" s="64"/>
      <c r="G145" s="64"/>
      <c r="H145" s="31" t="s">
        <v>19</v>
      </c>
      <c r="I145" s="64"/>
      <c r="J145" s="65">
        <v>2850</v>
      </c>
      <c r="K145" s="65">
        <f>J145*0.8</f>
        <v>2280</v>
      </c>
      <c r="L145" s="65">
        <f>J145*0.6</f>
        <v>1710</v>
      </c>
    </row>
    <row r="146" s="1" customFormat="1" ht="45" customHeight="1" spans="1:12">
      <c r="A146" s="62" t="s">
        <v>610</v>
      </c>
      <c r="B146" s="63" t="s">
        <v>611</v>
      </c>
      <c r="C146" s="64" t="s">
        <v>612</v>
      </c>
      <c r="D146" s="64"/>
      <c r="E146" s="64"/>
      <c r="F146" s="64"/>
      <c r="G146" s="64"/>
      <c r="H146" s="31" t="s">
        <v>19</v>
      </c>
      <c r="I146" s="64"/>
      <c r="J146" s="65">
        <f>J145*0.15</f>
        <v>427.5</v>
      </c>
      <c r="K146" s="65">
        <f>K145*0.15</f>
        <v>342</v>
      </c>
      <c r="L146" s="65">
        <f>L145*0.15</f>
        <v>256.5</v>
      </c>
    </row>
    <row r="147" s="1" customFormat="1" ht="71.25" spans="1:12">
      <c r="A147" s="62">
        <v>69</v>
      </c>
      <c r="B147" s="63" t="s">
        <v>613</v>
      </c>
      <c r="C147" s="64" t="s">
        <v>614</v>
      </c>
      <c r="D147" s="64" t="s">
        <v>615</v>
      </c>
      <c r="E147" s="64" t="s">
        <v>616</v>
      </c>
      <c r="F147" s="64" t="s">
        <v>617</v>
      </c>
      <c r="G147" s="64"/>
      <c r="H147" s="31" t="s">
        <v>19</v>
      </c>
      <c r="I147" s="64"/>
      <c r="J147" s="65">
        <v>3900</v>
      </c>
      <c r="K147" s="65">
        <f>J147*0.8</f>
        <v>3120</v>
      </c>
      <c r="L147" s="65">
        <f>J147*0.6</f>
        <v>2340</v>
      </c>
    </row>
    <row r="148" s="1" customFormat="1" ht="39" customHeight="1" spans="1:12">
      <c r="A148" s="62" t="s">
        <v>618</v>
      </c>
      <c r="B148" s="63" t="s">
        <v>619</v>
      </c>
      <c r="C148" s="64" t="s">
        <v>620</v>
      </c>
      <c r="D148" s="64"/>
      <c r="E148" s="64"/>
      <c r="F148" s="64"/>
      <c r="G148" s="64"/>
      <c r="H148" s="31" t="s">
        <v>19</v>
      </c>
      <c r="I148" s="64"/>
      <c r="J148" s="65">
        <f>J147*0.15</f>
        <v>585</v>
      </c>
      <c r="K148" s="65">
        <f>K147*0.15</f>
        <v>468</v>
      </c>
      <c r="L148" s="65">
        <f>L147*0.15</f>
        <v>351</v>
      </c>
    </row>
    <row r="149" s="1" customFormat="1" ht="39" customHeight="1" spans="1:12">
      <c r="A149" s="62" t="s">
        <v>621</v>
      </c>
      <c r="B149" s="63" t="s">
        <v>622</v>
      </c>
      <c r="C149" s="64" t="s">
        <v>623</v>
      </c>
      <c r="D149" s="64"/>
      <c r="E149" s="64"/>
      <c r="F149" s="64"/>
      <c r="G149" s="64"/>
      <c r="H149" s="31" t="s">
        <v>19</v>
      </c>
      <c r="I149" s="64"/>
      <c r="J149" s="65">
        <f>J147*0.15</f>
        <v>585</v>
      </c>
      <c r="K149" s="65">
        <f>K147*0.15</f>
        <v>468</v>
      </c>
      <c r="L149" s="65">
        <f>L147*0.15</f>
        <v>351</v>
      </c>
    </row>
    <row r="150" s="1" customFormat="1" ht="96" customHeight="1" spans="1:12">
      <c r="A150" s="62">
        <v>70</v>
      </c>
      <c r="B150" s="63" t="s">
        <v>624</v>
      </c>
      <c r="C150" s="64" t="s">
        <v>625</v>
      </c>
      <c r="D150" s="64" t="s">
        <v>626</v>
      </c>
      <c r="E150" s="64" t="s">
        <v>627</v>
      </c>
      <c r="F150" s="64" t="s">
        <v>628</v>
      </c>
      <c r="G150" s="64"/>
      <c r="H150" s="31" t="s">
        <v>19</v>
      </c>
      <c r="I150" s="64"/>
      <c r="J150" s="65" t="s">
        <v>629</v>
      </c>
      <c r="K150" s="65" t="s">
        <v>630</v>
      </c>
      <c r="L150" s="65" t="s">
        <v>631</v>
      </c>
    </row>
    <row r="151" s="1" customFormat="1" ht="54" customHeight="1" spans="1:12">
      <c r="A151" s="62" t="s">
        <v>632</v>
      </c>
      <c r="B151" s="63" t="s">
        <v>633</v>
      </c>
      <c r="C151" s="64" t="s">
        <v>634</v>
      </c>
      <c r="D151" s="64"/>
      <c r="E151" s="64"/>
      <c r="F151" s="64"/>
      <c r="G151" s="64"/>
      <c r="H151" s="31" t="s">
        <v>19</v>
      </c>
      <c r="I151" s="64"/>
      <c r="J151" s="65" t="s">
        <v>630</v>
      </c>
      <c r="K151" s="65" t="s">
        <v>635</v>
      </c>
      <c r="L151" s="65" t="s">
        <v>636</v>
      </c>
    </row>
    <row r="152" s="1" customFormat="1" ht="54" customHeight="1" spans="1:12">
      <c r="A152" s="62" t="s">
        <v>637</v>
      </c>
      <c r="B152" s="63" t="s">
        <v>638</v>
      </c>
      <c r="C152" s="64" t="s">
        <v>639</v>
      </c>
      <c r="D152" s="64"/>
      <c r="E152" s="64"/>
      <c r="F152" s="64"/>
      <c r="G152" s="64"/>
      <c r="H152" s="31" t="s">
        <v>19</v>
      </c>
      <c r="I152" s="64"/>
      <c r="J152" s="65" t="s">
        <v>640</v>
      </c>
      <c r="K152" s="65" t="s">
        <v>641</v>
      </c>
      <c r="L152" s="65" t="s">
        <v>642</v>
      </c>
    </row>
    <row r="153" s="1" customFormat="1" ht="87" customHeight="1" spans="1:12">
      <c r="A153" s="62">
        <v>71</v>
      </c>
      <c r="B153" s="63" t="s">
        <v>643</v>
      </c>
      <c r="C153" s="64" t="s">
        <v>644</v>
      </c>
      <c r="D153" s="64" t="s">
        <v>645</v>
      </c>
      <c r="E153" s="64" t="s">
        <v>646</v>
      </c>
      <c r="F153" s="64" t="s">
        <v>647</v>
      </c>
      <c r="G153" s="64"/>
      <c r="H153" s="31" t="s">
        <v>19</v>
      </c>
      <c r="I153" s="64"/>
      <c r="J153" s="65" t="s">
        <v>648</v>
      </c>
      <c r="K153" s="65" t="s">
        <v>649</v>
      </c>
      <c r="L153" s="65" t="s">
        <v>650</v>
      </c>
    </row>
    <row r="154" s="1" customFormat="1" ht="39" customHeight="1" spans="1:12">
      <c r="A154" s="62" t="s">
        <v>651</v>
      </c>
      <c r="B154" s="63" t="s">
        <v>652</v>
      </c>
      <c r="C154" s="64" t="s">
        <v>653</v>
      </c>
      <c r="D154" s="64"/>
      <c r="E154" s="64"/>
      <c r="F154" s="64"/>
      <c r="G154" s="64"/>
      <c r="H154" s="31" t="s">
        <v>19</v>
      </c>
      <c r="I154" s="64"/>
      <c r="J154" s="65" t="s">
        <v>654</v>
      </c>
      <c r="K154" s="65" t="s">
        <v>655</v>
      </c>
      <c r="L154" s="65" t="s">
        <v>656</v>
      </c>
    </row>
    <row r="155" s="1" customFormat="1" ht="39" customHeight="1" spans="1:12">
      <c r="A155" s="62" t="s">
        <v>657</v>
      </c>
      <c r="B155" s="63" t="s">
        <v>658</v>
      </c>
      <c r="C155" s="64" t="s">
        <v>659</v>
      </c>
      <c r="D155" s="64"/>
      <c r="E155" s="64"/>
      <c r="F155" s="64"/>
      <c r="G155" s="64"/>
      <c r="H155" s="31" t="s">
        <v>19</v>
      </c>
      <c r="I155" s="64"/>
      <c r="J155" s="65" t="s">
        <v>660</v>
      </c>
      <c r="K155" s="65" t="s">
        <v>661</v>
      </c>
      <c r="L155" s="65" t="s">
        <v>662</v>
      </c>
    </row>
    <row r="156" s="1" customFormat="1" ht="71.25" spans="1:12">
      <c r="A156" s="62">
        <v>72</v>
      </c>
      <c r="B156" s="63" t="s">
        <v>663</v>
      </c>
      <c r="C156" s="64" t="s">
        <v>664</v>
      </c>
      <c r="D156" s="64" t="s">
        <v>665</v>
      </c>
      <c r="E156" s="64" t="s">
        <v>666</v>
      </c>
      <c r="F156" s="64"/>
      <c r="G156" s="64"/>
      <c r="H156" s="31" t="s">
        <v>19</v>
      </c>
      <c r="I156" s="64"/>
      <c r="J156" s="65" t="s">
        <v>585</v>
      </c>
      <c r="K156" s="65" t="s">
        <v>667</v>
      </c>
      <c r="L156" s="65" t="s">
        <v>668</v>
      </c>
    </row>
    <row r="157" s="1" customFormat="1" ht="48" customHeight="1" spans="1:12">
      <c r="A157" s="62" t="s">
        <v>669</v>
      </c>
      <c r="B157" s="63" t="s">
        <v>670</v>
      </c>
      <c r="C157" s="64" t="s">
        <v>671</v>
      </c>
      <c r="D157" s="64"/>
      <c r="E157" s="64"/>
      <c r="F157" s="64"/>
      <c r="G157" s="64"/>
      <c r="H157" s="31" t="s">
        <v>19</v>
      </c>
      <c r="I157" s="64"/>
      <c r="J157" s="65" t="s">
        <v>591</v>
      </c>
      <c r="K157" s="65" t="s">
        <v>672</v>
      </c>
      <c r="L157" s="65" t="s">
        <v>673</v>
      </c>
    </row>
    <row r="158" s="1" customFormat="1" ht="57" spans="1:12">
      <c r="A158" s="62">
        <v>73</v>
      </c>
      <c r="B158" s="63" t="s">
        <v>674</v>
      </c>
      <c r="C158" s="64" t="s">
        <v>675</v>
      </c>
      <c r="D158" s="64" t="s">
        <v>676</v>
      </c>
      <c r="E158" s="64" t="s">
        <v>677</v>
      </c>
      <c r="F158" s="64"/>
      <c r="G158" s="64"/>
      <c r="H158" s="31" t="s">
        <v>19</v>
      </c>
      <c r="I158" s="64"/>
      <c r="J158" s="65">
        <v>40</v>
      </c>
      <c r="K158" s="65">
        <f>J158*0.8</f>
        <v>32</v>
      </c>
      <c r="L158" s="65">
        <f>J158*0.6</f>
        <v>24</v>
      </c>
    </row>
    <row r="159" s="1" customFormat="1" ht="57" spans="1:12">
      <c r="A159" s="62">
        <v>74</v>
      </c>
      <c r="B159" s="63" t="s">
        <v>678</v>
      </c>
      <c r="C159" s="64" t="s">
        <v>679</v>
      </c>
      <c r="D159" s="64" t="s">
        <v>680</v>
      </c>
      <c r="E159" s="64" t="s">
        <v>681</v>
      </c>
      <c r="F159" s="64"/>
      <c r="G159" s="64"/>
      <c r="H159" s="31" t="s">
        <v>19</v>
      </c>
      <c r="I159" s="64"/>
      <c r="J159" s="65">
        <v>150</v>
      </c>
      <c r="K159" s="65">
        <f>J159*0.8</f>
        <v>120</v>
      </c>
      <c r="L159" s="65">
        <f>J159*0.6</f>
        <v>90</v>
      </c>
    </row>
    <row r="160" s="1" customFormat="1" ht="85.5" spans="1:12">
      <c r="A160" s="62">
        <v>75</v>
      </c>
      <c r="B160" s="63" t="s">
        <v>682</v>
      </c>
      <c r="C160" s="64" t="s">
        <v>683</v>
      </c>
      <c r="D160" s="64" t="s">
        <v>684</v>
      </c>
      <c r="E160" s="64" t="s">
        <v>685</v>
      </c>
      <c r="F160" s="64"/>
      <c r="G160" s="64"/>
      <c r="H160" s="31" t="s">
        <v>19</v>
      </c>
      <c r="I160" s="64"/>
      <c r="J160" s="65">
        <v>1000</v>
      </c>
      <c r="K160" s="65">
        <f>J160*0.8</f>
        <v>800</v>
      </c>
      <c r="L160" s="65">
        <f>J160*0.6</f>
        <v>600</v>
      </c>
    </row>
    <row r="161" s="1" customFormat="1" ht="40" customHeight="1" spans="1:12">
      <c r="A161" s="62" t="s">
        <v>686</v>
      </c>
      <c r="B161" s="63" t="s">
        <v>687</v>
      </c>
      <c r="C161" s="64" t="s">
        <v>688</v>
      </c>
      <c r="D161" s="64"/>
      <c r="E161" s="64"/>
      <c r="F161" s="64"/>
      <c r="G161" s="64"/>
      <c r="H161" s="31" t="s">
        <v>19</v>
      </c>
      <c r="I161" s="64"/>
      <c r="J161" s="65">
        <f>J160*0.15</f>
        <v>150</v>
      </c>
      <c r="K161" s="65">
        <f>K160*0.15</f>
        <v>120</v>
      </c>
      <c r="L161" s="65">
        <f>L160*0.15</f>
        <v>90</v>
      </c>
    </row>
    <row r="162" s="1" customFormat="1" ht="99.75" spans="1:12">
      <c r="A162" s="62">
        <v>76</v>
      </c>
      <c r="B162" s="63" t="s">
        <v>689</v>
      </c>
      <c r="C162" s="64" t="s">
        <v>690</v>
      </c>
      <c r="D162" s="64" t="s">
        <v>691</v>
      </c>
      <c r="E162" s="64" t="s">
        <v>692</v>
      </c>
      <c r="F162" s="64" t="s">
        <v>693</v>
      </c>
      <c r="G162" s="64"/>
      <c r="H162" s="31" t="s">
        <v>19</v>
      </c>
      <c r="I162" s="64"/>
      <c r="J162" s="65">
        <v>1680</v>
      </c>
      <c r="K162" s="65">
        <f>J162*0.8</f>
        <v>1344</v>
      </c>
      <c r="L162" s="65">
        <f>J162*0.6</f>
        <v>1008</v>
      </c>
    </row>
    <row r="163" s="1" customFormat="1" ht="45" customHeight="1" spans="1:12">
      <c r="A163" s="62" t="s">
        <v>694</v>
      </c>
      <c r="B163" s="63" t="s">
        <v>695</v>
      </c>
      <c r="C163" s="64" t="s">
        <v>696</v>
      </c>
      <c r="D163" s="64"/>
      <c r="E163" s="64"/>
      <c r="F163" s="64"/>
      <c r="G163" s="64"/>
      <c r="H163" s="31" t="s">
        <v>19</v>
      </c>
      <c r="I163" s="64"/>
      <c r="J163" s="65">
        <f>J162*0.2</f>
        <v>336</v>
      </c>
      <c r="K163" s="65">
        <f>K162*0.2</f>
        <v>268.8</v>
      </c>
      <c r="L163" s="65">
        <f>L162*0.2</f>
        <v>201.6</v>
      </c>
    </row>
    <row r="164" s="1" customFormat="1" ht="45" customHeight="1" spans="1:12">
      <c r="A164" s="62" t="s">
        <v>697</v>
      </c>
      <c r="B164" s="63" t="s">
        <v>698</v>
      </c>
      <c r="C164" s="64" t="s">
        <v>699</v>
      </c>
      <c r="D164" s="64"/>
      <c r="E164" s="64"/>
      <c r="F164" s="64"/>
      <c r="G164" s="64"/>
      <c r="H164" s="31" t="s">
        <v>19</v>
      </c>
      <c r="I164" s="64"/>
      <c r="J164" s="65">
        <f>J162*0.15</f>
        <v>252</v>
      </c>
      <c r="K164" s="65">
        <f>K162*0.15</f>
        <v>201.6</v>
      </c>
      <c r="L164" s="65">
        <f>L162*0.15</f>
        <v>151.2</v>
      </c>
    </row>
    <row r="165" s="1" customFormat="1" ht="85.5" spans="1:12">
      <c r="A165" s="62">
        <v>77</v>
      </c>
      <c r="B165" s="63" t="s">
        <v>700</v>
      </c>
      <c r="C165" s="64" t="s">
        <v>701</v>
      </c>
      <c r="D165" s="64" t="s">
        <v>702</v>
      </c>
      <c r="E165" s="64" t="s">
        <v>703</v>
      </c>
      <c r="F165" s="64"/>
      <c r="G165" s="64"/>
      <c r="H165" s="31" t="s">
        <v>19</v>
      </c>
      <c r="I165" s="64" t="s">
        <v>704</v>
      </c>
      <c r="J165" s="65" t="s">
        <v>705</v>
      </c>
      <c r="K165" s="65" t="s">
        <v>151</v>
      </c>
      <c r="L165" s="65" t="s">
        <v>706</v>
      </c>
    </row>
    <row r="166" s="1" customFormat="1" ht="39" customHeight="1" spans="1:12">
      <c r="A166" s="62" t="s">
        <v>707</v>
      </c>
      <c r="B166" s="63" t="s">
        <v>708</v>
      </c>
      <c r="C166" s="64" t="s">
        <v>709</v>
      </c>
      <c r="D166" s="64"/>
      <c r="E166" s="64"/>
      <c r="F166" s="64"/>
      <c r="G166" s="64"/>
      <c r="H166" s="31" t="s">
        <v>19</v>
      </c>
      <c r="I166" s="64"/>
      <c r="J166" s="65" t="s">
        <v>710</v>
      </c>
      <c r="K166" s="65" t="s">
        <v>157</v>
      </c>
      <c r="L166" s="65" t="s">
        <v>711</v>
      </c>
    </row>
    <row r="167" s="1" customFormat="1" ht="85.5" spans="1:12">
      <c r="A167" s="62">
        <v>78</v>
      </c>
      <c r="B167" s="63" t="s">
        <v>712</v>
      </c>
      <c r="C167" s="64" t="s">
        <v>713</v>
      </c>
      <c r="D167" s="64" t="s">
        <v>714</v>
      </c>
      <c r="E167" s="64" t="s">
        <v>715</v>
      </c>
      <c r="F167" s="64"/>
      <c r="G167" s="64"/>
      <c r="H167" s="31" t="s">
        <v>19</v>
      </c>
      <c r="I167" s="64" t="s">
        <v>704</v>
      </c>
      <c r="J167" s="65" t="s">
        <v>716</v>
      </c>
      <c r="K167" s="65" t="s">
        <v>717</v>
      </c>
      <c r="L167" s="65" t="s">
        <v>718</v>
      </c>
    </row>
    <row r="168" s="1" customFormat="1" ht="38" customHeight="1" spans="1:12">
      <c r="A168" s="62" t="s">
        <v>719</v>
      </c>
      <c r="B168" s="63" t="s">
        <v>720</v>
      </c>
      <c r="C168" s="64" t="s">
        <v>721</v>
      </c>
      <c r="D168" s="64"/>
      <c r="E168" s="64"/>
      <c r="F168" s="64"/>
      <c r="G168" s="64"/>
      <c r="H168" s="31" t="s">
        <v>19</v>
      </c>
      <c r="I168" s="64"/>
      <c r="J168" s="65" t="s">
        <v>722</v>
      </c>
      <c r="K168" s="65" t="s">
        <v>723</v>
      </c>
      <c r="L168" s="65" t="s">
        <v>724</v>
      </c>
    </row>
    <row r="169" s="1" customFormat="1" ht="85.5" spans="1:12">
      <c r="A169" s="62">
        <v>79</v>
      </c>
      <c r="B169" s="63" t="s">
        <v>725</v>
      </c>
      <c r="C169" s="64" t="s">
        <v>726</v>
      </c>
      <c r="D169" s="64" t="s">
        <v>727</v>
      </c>
      <c r="E169" s="64" t="s">
        <v>728</v>
      </c>
      <c r="F169" s="64"/>
      <c r="G169" s="64"/>
      <c r="H169" s="31" t="s">
        <v>19</v>
      </c>
      <c r="I169" s="64" t="s">
        <v>729</v>
      </c>
      <c r="J169" s="65" t="s">
        <v>730</v>
      </c>
      <c r="K169" s="65" t="s">
        <v>731</v>
      </c>
      <c r="L169" s="65" t="s">
        <v>732</v>
      </c>
    </row>
    <row r="170" s="1" customFormat="1" ht="42" customHeight="1" spans="1:12">
      <c r="A170" s="62" t="s">
        <v>733</v>
      </c>
      <c r="B170" s="63" t="s">
        <v>734</v>
      </c>
      <c r="C170" s="64" t="s">
        <v>735</v>
      </c>
      <c r="D170" s="64"/>
      <c r="E170" s="64"/>
      <c r="F170" s="64"/>
      <c r="G170" s="64"/>
      <c r="H170" s="31" t="s">
        <v>19</v>
      </c>
      <c r="I170" s="64"/>
      <c r="J170" s="65" t="s">
        <v>736</v>
      </c>
      <c r="K170" s="65" t="s">
        <v>737</v>
      </c>
      <c r="L170" s="65" t="s">
        <v>738</v>
      </c>
    </row>
    <row r="171" s="1" customFormat="1" ht="85.5" spans="1:12">
      <c r="A171" s="62">
        <v>80</v>
      </c>
      <c r="B171" s="63" t="s">
        <v>739</v>
      </c>
      <c r="C171" s="64" t="s">
        <v>740</v>
      </c>
      <c r="D171" s="64" t="s">
        <v>741</v>
      </c>
      <c r="E171" s="64" t="s">
        <v>742</v>
      </c>
      <c r="F171" s="64"/>
      <c r="G171" s="64" t="s">
        <v>242</v>
      </c>
      <c r="H171" s="31" t="s">
        <v>19</v>
      </c>
      <c r="I171" s="64"/>
      <c r="J171" s="65">
        <v>1850</v>
      </c>
      <c r="K171" s="65">
        <f>J171*0.8</f>
        <v>1480</v>
      </c>
      <c r="L171" s="65">
        <f>J171*0.6</f>
        <v>1110</v>
      </c>
    </row>
    <row r="172" s="1" customFormat="1" ht="45" customHeight="1" spans="1:12">
      <c r="A172" s="62" t="s">
        <v>743</v>
      </c>
      <c r="B172" s="63" t="s">
        <v>744</v>
      </c>
      <c r="C172" s="64" t="s">
        <v>745</v>
      </c>
      <c r="D172" s="64"/>
      <c r="E172" s="64"/>
      <c r="F172" s="64"/>
      <c r="G172" s="64"/>
      <c r="H172" s="31" t="s">
        <v>19</v>
      </c>
      <c r="I172" s="64"/>
      <c r="J172" s="65">
        <f>J171</f>
        <v>1850</v>
      </c>
      <c r="K172" s="65">
        <f>K171</f>
        <v>1480</v>
      </c>
      <c r="L172" s="65">
        <f>L171</f>
        <v>1110</v>
      </c>
    </row>
    <row r="173" s="1" customFormat="1" ht="45" customHeight="1" spans="1:12">
      <c r="A173" s="62" t="s">
        <v>746</v>
      </c>
      <c r="B173" s="63" t="s">
        <v>747</v>
      </c>
      <c r="C173" s="64" t="s">
        <v>748</v>
      </c>
      <c r="D173" s="64"/>
      <c r="E173" s="64"/>
      <c r="F173" s="64"/>
      <c r="G173" s="64"/>
      <c r="H173" s="31" t="s">
        <v>19</v>
      </c>
      <c r="I173" s="64"/>
      <c r="J173" s="65">
        <f>J171*0.15</f>
        <v>277.5</v>
      </c>
      <c r="K173" s="65">
        <f>K171*0.15</f>
        <v>222</v>
      </c>
      <c r="L173" s="65">
        <f>L171*0.15</f>
        <v>166.5</v>
      </c>
    </row>
    <row r="174" s="1" customFormat="1" ht="99.75" spans="1:12">
      <c r="A174" s="62">
        <v>81</v>
      </c>
      <c r="B174" s="63" t="s">
        <v>749</v>
      </c>
      <c r="C174" s="64" t="s">
        <v>750</v>
      </c>
      <c r="D174" s="64" t="s">
        <v>751</v>
      </c>
      <c r="E174" s="64" t="s">
        <v>752</v>
      </c>
      <c r="F174" s="64"/>
      <c r="G174" s="64"/>
      <c r="H174" s="31" t="s">
        <v>19</v>
      </c>
      <c r="I174" s="64"/>
      <c r="J174" s="65">
        <v>1520</v>
      </c>
      <c r="K174" s="65">
        <f>J174*0.8</f>
        <v>1216</v>
      </c>
      <c r="L174" s="65">
        <f>J174*0.6</f>
        <v>912</v>
      </c>
    </row>
    <row r="175" s="1" customFormat="1" ht="28.5" spans="1:12">
      <c r="A175" s="62" t="s">
        <v>753</v>
      </c>
      <c r="B175" s="63" t="s">
        <v>754</v>
      </c>
      <c r="C175" s="64" t="s">
        <v>755</v>
      </c>
      <c r="D175" s="64"/>
      <c r="E175" s="64"/>
      <c r="F175" s="64"/>
      <c r="G175" s="64"/>
      <c r="H175" s="31" t="s">
        <v>19</v>
      </c>
      <c r="I175" s="64"/>
      <c r="J175" s="65">
        <f>J174*0.15</f>
        <v>228</v>
      </c>
      <c r="K175" s="65">
        <f>K174*0.15</f>
        <v>182.4</v>
      </c>
      <c r="L175" s="65">
        <f>L174*0.15</f>
        <v>136.8</v>
      </c>
    </row>
    <row r="176" s="1" customFormat="1" ht="85.5" spans="1:12">
      <c r="A176" s="62">
        <v>82</v>
      </c>
      <c r="B176" s="63" t="s">
        <v>756</v>
      </c>
      <c r="C176" s="64" t="s">
        <v>757</v>
      </c>
      <c r="D176" s="64" t="s">
        <v>758</v>
      </c>
      <c r="E176" s="64" t="s">
        <v>759</v>
      </c>
      <c r="F176" s="64"/>
      <c r="G176" s="64"/>
      <c r="H176" s="31" t="s">
        <v>19</v>
      </c>
      <c r="I176" s="64"/>
      <c r="J176" s="65" t="s">
        <v>760</v>
      </c>
      <c r="K176" s="65" t="s">
        <v>761</v>
      </c>
      <c r="L176" s="65" t="s">
        <v>762</v>
      </c>
    </row>
    <row r="177" s="1" customFormat="1" ht="28.5" spans="1:12">
      <c r="A177" s="62" t="s">
        <v>763</v>
      </c>
      <c r="B177" s="63" t="s">
        <v>764</v>
      </c>
      <c r="C177" s="64" t="s">
        <v>765</v>
      </c>
      <c r="D177" s="64"/>
      <c r="E177" s="64"/>
      <c r="F177" s="64"/>
      <c r="G177" s="64"/>
      <c r="H177" s="31" t="s">
        <v>19</v>
      </c>
      <c r="I177" s="64"/>
      <c r="J177" s="65" t="s">
        <v>766</v>
      </c>
      <c r="K177" s="65" t="s">
        <v>767</v>
      </c>
      <c r="L177" s="65" t="s">
        <v>768</v>
      </c>
    </row>
    <row r="178" s="1" customFormat="1" ht="71.25" spans="1:12">
      <c r="A178" s="62">
        <v>83</v>
      </c>
      <c r="B178" s="63" t="s">
        <v>769</v>
      </c>
      <c r="C178" s="64" t="s">
        <v>770</v>
      </c>
      <c r="D178" s="64" t="s">
        <v>771</v>
      </c>
      <c r="E178" s="64" t="s">
        <v>772</v>
      </c>
      <c r="F178" s="64"/>
      <c r="G178" s="64"/>
      <c r="H178" s="31" t="s">
        <v>19</v>
      </c>
      <c r="I178" s="64"/>
      <c r="J178" s="65" t="s">
        <v>773</v>
      </c>
      <c r="K178" s="65" t="s">
        <v>774</v>
      </c>
      <c r="L178" s="65" t="s">
        <v>534</v>
      </c>
    </row>
    <row r="179" s="1" customFormat="1" ht="28.5" spans="1:12">
      <c r="A179" s="62" t="s">
        <v>775</v>
      </c>
      <c r="B179" s="63" t="s">
        <v>776</v>
      </c>
      <c r="C179" s="64" t="s">
        <v>777</v>
      </c>
      <c r="D179" s="64"/>
      <c r="E179" s="64"/>
      <c r="F179" s="64"/>
      <c r="G179" s="64"/>
      <c r="H179" s="31" t="s">
        <v>19</v>
      </c>
      <c r="I179" s="64"/>
      <c r="J179" s="65" t="s">
        <v>778</v>
      </c>
      <c r="K179" s="65" t="s">
        <v>779</v>
      </c>
      <c r="L179" s="65" t="s">
        <v>780</v>
      </c>
    </row>
    <row r="180" s="1" customFormat="1" ht="57" spans="1:12">
      <c r="A180" s="62">
        <v>84</v>
      </c>
      <c r="B180" s="63" t="s">
        <v>781</v>
      </c>
      <c r="C180" s="64" t="s">
        <v>782</v>
      </c>
      <c r="D180" s="64" t="s">
        <v>783</v>
      </c>
      <c r="E180" s="64" t="s">
        <v>784</v>
      </c>
      <c r="F180" s="64"/>
      <c r="G180" s="64"/>
      <c r="H180" s="31" t="s">
        <v>19</v>
      </c>
      <c r="I180" s="64"/>
      <c r="J180" s="65">
        <v>50</v>
      </c>
      <c r="K180" s="65">
        <f>J180*0.8</f>
        <v>40</v>
      </c>
      <c r="L180" s="65">
        <f>J180*0.6</f>
        <v>30</v>
      </c>
    </row>
    <row r="181" s="1" customFormat="1" ht="71.25" spans="1:12">
      <c r="A181" s="62">
        <v>85</v>
      </c>
      <c r="B181" s="63" t="s">
        <v>785</v>
      </c>
      <c r="C181" s="64" t="s">
        <v>786</v>
      </c>
      <c r="D181" s="64" t="s">
        <v>787</v>
      </c>
      <c r="E181" s="64" t="s">
        <v>788</v>
      </c>
      <c r="F181" s="64"/>
      <c r="G181" s="64"/>
      <c r="H181" s="31" t="s">
        <v>19</v>
      </c>
      <c r="I181" s="64"/>
      <c r="J181" s="65">
        <v>300</v>
      </c>
      <c r="K181" s="65">
        <f>J181*0.8</f>
        <v>240</v>
      </c>
      <c r="L181" s="65">
        <f>J181*0.6</f>
        <v>180</v>
      </c>
    </row>
    <row r="182" s="1" customFormat="1" ht="28.5" spans="1:12">
      <c r="A182" s="62" t="s">
        <v>789</v>
      </c>
      <c r="B182" s="63" t="s">
        <v>790</v>
      </c>
      <c r="C182" s="64" t="s">
        <v>791</v>
      </c>
      <c r="D182" s="64"/>
      <c r="E182" s="64"/>
      <c r="F182" s="64"/>
      <c r="G182" s="64"/>
      <c r="H182" s="31" t="s">
        <v>19</v>
      </c>
      <c r="I182" s="64"/>
      <c r="J182" s="65">
        <f>J181*0.15</f>
        <v>45</v>
      </c>
      <c r="K182" s="65">
        <f>K181*0.15</f>
        <v>36</v>
      </c>
      <c r="L182" s="65">
        <f>L181*0.15</f>
        <v>27</v>
      </c>
    </row>
    <row r="183" s="1" customFormat="1" ht="71.25" spans="1:12">
      <c r="A183" s="62">
        <v>86</v>
      </c>
      <c r="B183" s="63" t="s">
        <v>792</v>
      </c>
      <c r="C183" s="64" t="s">
        <v>793</v>
      </c>
      <c r="D183" s="64" t="s">
        <v>794</v>
      </c>
      <c r="E183" s="64" t="s">
        <v>795</v>
      </c>
      <c r="F183" s="64"/>
      <c r="G183" s="64"/>
      <c r="H183" s="31" t="s">
        <v>19</v>
      </c>
      <c r="I183" s="64"/>
      <c r="J183" s="65">
        <v>400</v>
      </c>
      <c r="K183" s="65">
        <f>J183*0.8</f>
        <v>320</v>
      </c>
      <c r="L183" s="65">
        <f>J183*0.6</f>
        <v>240</v>
      </c>
    </row>
    <row r="184" s="1" customFormat="1" ht="28.5" spans="1:12">
      <c r="A184" s="62" t="s">
        <v>796</v>
      </c>
      <c r="B184" s="63" t="s">
        <v>797</v>
      </c>
      <c r="C184" s="64" t="s">
        <v>798</v>
      </c>
      <c r="D184" s="64"/>
      <c r="E184" s="64"/>
      <c r="F184" s="64"/>
      <c r="G184" s="64"/>
      <c r="H184" s="31" t="s">
        <v>19</v>
      </c>
      <c r="I184" s="64"/>
      <c r="J184" s="65">
        <f>J183*0.15</f>
        <v>60</v>
      </c>
      <c r="K184" s="65">
        <f>K183*0.15</f>
        <v>48</v>
      </c>
      <c r="L184" s="65">
        <f>L183*0.15</f>
        <v>36</v>
      </c>
    </row>
    <row r="185" s="1" customFormat="1" ht="71.25" spans="1:12">
      <c r="A185" s="62">
        <v>87</v>
      </c>
      <c r="B185" s="63" t="s">
        <v>799</v>
      </c>
      <c r="C185" s="64" t="s">
        <v>800</v>
      </c>
      <c r="D185" s="64" t="s">
        <v>801</v>
      </c>
      <c r="E185" s="64" t="s">
        <v>616</v>
      </c>
      <c r="F185" s="64" t="s">
        <v>802</v>
      </c>
      <c r="G185" s="64"/>
      <c r="H185" s="31" t="s">
        <v>19</v>
      </c>
      <c r="I185" s="64"/>
      <c r="J185" s="65">
        <v>3500</v>
      </c>
      <c r="K185" s="65">
        <f>J185*0.8</f>
        <v>2800</v>
      </c>
      <c r="L185" s="65">
        <f>J185*0.6</f>
        <v>2100</v>
      </c>
    </row>
    <row r="186" s="1" customFormat="1" ht="52" customHeight="1" spans="1:12">
      <c r="A186" s="62" t="s">
        <v>803</v>
      </c>
      <c r="B186" s="63" t="s">
        <v>804</v>
      </c>
      <c r="C186" s="64" t="s">
        <v>805</v>
      </c>
      <c r="D186" s="64"/>
      <c r="E186" s="64"/>
      <c r="F186" s="64"/>
      <c r="G186" s="64"/>
      <c r="H186" s="31" t="s">
        <v>19</v>
      </c>
      <c r="I186" s="64"/>
      <c r="J186" s="65">
        <f>J185*0.2</f>
        <v>700</v>
      </c>
      <c r="K186" s="65">
        <f>K185*0.2</f>
        <v>560</v>
      </c>
      <c r="L186" s="65">
        <f>L185*0.2</f>
        <v>420</v>
      </c>
    </row>
    <row r="187" s="1" customFormat="1" ht="53" customHeight="1" spans="1:12">
      <c r="A187" s="62" t="s">
        <v>806</v>
      </c>
      <c r="B187" s="63" t="s">
        <v>807</v>
      </c>
      <c r="C187" s="64" t="s">
        <v>808</v>
      </c>
      <c r="D187" s="68"/>
      <c r="E187" s="68"/>
      <c r="F187" s="68"/>
      <c r="G187" s="68"/>
      <c r="H187" s="31" t="s">
        <v>19</v>
      </c>
      <c r="I187" s="68"/>
      <c r="J187" s="69">
        <f>J185*0.15</f>
        <v>525</v>
      </c>
      <c r="K187" s="69">
        <f>K185*0.15</f>
        <v>420</v>
      </c>
      <c r="L187" s="69">
        <f>L185*0.15</f>
        <v>315</v>
      </c>
    </row>
    <row r="188" ht="230" customHeight="1" spans="1:12">
      <c r="A188" s="70" t="s">
        <v>809</v>
      </c>
      <c r="B188" s="70"/>
      <c r="C188" s="70"/>
      <c r="D188" s="71"/>
      <c r="E188" s="71"/>
      <c r="F188" s="71"/>
      <c r="G188" s="71"/>
      <c r="H188" s="72"/>
      <c r="I188" s="71"/>
      <c r="J188" s="71"/>
      <c r="K188" s="71"/>
      <c r="L188" s="71"/>
    </row>
  </sheetData>
  <autoFilter xmlns:etc="http://www.wps.cn/officeDocument/2017/etCustomData" ref="A4:L188" etc:filterBottomFollowUsedRange="0">
    <extLst/>
  </autoFilter>
  <mergeCells count="13">
    <mergeCell ref="A1:B1"/>
    <mergeCell ref="A2:L2"/>
    <mergeCell ref="J3:L3"/>
    <mergeCell ref="A188:L188"/>
    <mergeCell ref="A3:A4"/>
    <mergeCell ref="B3:B4"/>
    <mergeCell ref="C3:C4"/>
    <mergeCell ref="D3:D4"/>
    <mergeCell ref="E3:E4"/>
    <mergeCell ref="F3:F4"/>
    <mergeCell ref="G3:G4"/>
    <mergeCell ref="H3:H4"/>
    <mergeCell ref="I3:I4"/>
  </mergeCells>
  <printOptions horizontalCentered="1"/>
  <pageMargins left="0.751388888888889" right="0.751388888888889" top="1" bottom="1" header="0.5" footer="0.5"/>
  <pageSetup paperSize="8" scale="98" fitToHeight="0" orientation="landscape" horizontalDpi="600"/>
  <headerFooter>
    <oddFooter>&amp;L专家签字：&amp;C第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0"/>
  <sheetViews>
    <sheetView topLeftCell="A91" workbookViewId="0">
      <selection activeCell="C3" sqref="C3:C4"/>
    </sheetView>
  </sheetViews>
  <sheetFormatPr defaultColWidth="9" defaultRowHeight="13.5"/>
  <cols>
    <col min="1" max="1" width="5.625" style="6" customWidth="1"/>
    <col min="2" max="2" width="12.125" style="6" customWidth="1"/>
    <col min="3" max="3" width="24.125" style="4" customWidth="1"/>
    <col min="4" max="4" width="49.625" style="4" customWidth="1"/>
    <col min="5" max="5" width="9" style="6"/>
    <col min="6" max="6" width="5" style="6" customWidth="1"/>
    <col min="7" max="7" width="23.625" style="4" customWidth="1"/>
    <col min="8" max="10" width="7.875" style="6" customWidth="1"/>
    <col min="11" max="16384" width="9" style="1"/>
  </cols>
  <sheetData>
    <row r="1" s="20" customFormat="1" ht="14.25" spans="1:10">
      <c r="A1" s="24" t="s">
        <v>810</v>
      </c>
      <c r="B1" s="24"/>
      <c r="C1" s="25"/>
      <c r="D1" s="25"/>
      <c r="E1" s="26"/>
      <c r="F1" s="26"/>
      <c r="G1" s="25"/>
      <c r="H1" s="26"/>
      <c r="I1" s="26"/>
      <c r="J1" s="26"/>
    </row>
    <row r="2" s="20" customFormat="1" ht="28.5" spans="1:10">
      <c r="A2" s="27" t="s">
        <v>811</v>
      </c>
      <c r="B2" s="27"/>
      <c r="C2" s="28"/>
      <c r="D2" s="28"/>
      <c r="E2" s="27"/>
      <c r="F2" s="27"/>
      <c r="G2" s="28"/>
      <c r="H2" s="27"/>
      <c r="I2" s="27"/>
      <c r="J2" s="27"/>
    </row>
    <row r="3" s="6" customFormat="1" ht="21" customHeight="1" spans="1:10">
      <c r="A3" s="29" t="s">
        <v>2</v>
      </c>
      <c r="B3" s="29" t="s">
        <v>3</v>
      </c>
      <c r="C3" s="29" t="s">
        <v>4</v>
      </c>
      <c r="D3" s="29" t="s">
        <v>812</v>
      </c>
      <c r="E3" s="29" t="s">
        <v>813</v>
      </c>
      <c r="F3" s="29" t="s">
        <v>9</v>
      </c>
      <c r="G3" s="29" t="s">
        <v>10</v>
      </c>
      <c r="H3" s="29" t="s">
        <v>11</v>
      </c>
      <c r="I3" s="29"/>
      <c r="J3" s="29"/>
    </row>
    <row r="4" s="6" customFormat="1" ht="28.5" spans="1:10">
      <c r="A4" s="29"/>
      <c r="B4" s="29"/>
      <c r="C4" s="29"/>
      <c r="D4" s="29"/>
      <c r="E4" s="29"/>
      <c r="F4" s="29"/>
      <c r="G4" s="29"/>
      <c r="H4" s="29" t="s">
        <v>14</v>
      </c>
      <c r="I4" s="29" t="s">
        <v>13</v>
      </c>
      <c r="J4" s="29" t="s">
        <v>12</v>
      </c>
    </row>
    <row r="5" s="21" customFormat="1" ht="25" customHeight="1" spans="1:10">
      <c r="A5" s="30">
        <v>1</v>
      </c>
      <c r="B5" s="31" t="s">
        <v>814</v>
      </c>
      <c r="C5" s="32" t="s">
        <v>815</v>
      </c>
      <c r="D5" s="32"/>
      <c r="E5" s="31"/>
      <c r="F5" s="31" t="s">
        <v>816</v>
      </c>
      <c r="G5" s="32"/>
      <c r="H5" s="31">
        <v>10</v>
      </c>
      <c r="I5" s="31">
        <v>10</v>
      </c>
      <c r="J5" s="31">
        <v>10</v>
      </c>
    </row>
    <row r="6" s="21" customFormat="1" ht="25" customHeight="1" spans="1:10">
      <c r="A6" s="30">
        <v>2</v>
      </c>
      <c r="B6" s="31" t="s">
        <v>817</v>
      </c>
      <c r="C6" s="32" t="s">
        <v>818</v>
      </c>
      <c r="D6" s="32"/>
      <c r="E6" s="31"/>
      <c r="F6" s="31" t="s">
        <v>19</v>
      </c>
      <c r="G6" s="32" t="s">
        <v>819</v>
      </c>
      <c r="H6" s="31">
        <v>560</v>
      </c>
      <c r="I6" s="31">
        <v>560</v>
      </c>
      <c r="J6" s="31">
        <v>560</v>
      </c>
    </row>
    <row r="7" s="21" customFormat="1" ht="25" customHeight="1" spans="1:10">
      <c r="A7" s="30">
        <v>3</v>
      </c>
      <c r="B7" s="31" t="s">
        <v>820</v>
      </c>
      <c r="C7" s="32" t="s">
        <v>821</v>
      </c>
      <c r="D7" s="32"/>
      <c r="E7" s="31"/>
      <c r="F7" s="31" t="s">
        <v>19</v>
      </c>
      <c r="G7" s="32"/>
      <c r="H7" s="31">
        <v>20</v>
      </c>
      <c r="I7" s="31">
        <v>20</v>
      </c>
      <c r="J7" s="31">
        <v>20</v>
      </c>
    </row>
    <row r="8" s="21" customFormat="1" ht="25" customHeight="1" spans="1:10">
      <c r="A8" s="30">
        <v>4</v>
      </c>
      <c r="B8" s="31" t="s">
        <v>822</v>
      </c>
      <c r="C8" s="32" t="s">
        <v>823</v>
      </c>
      <c r="D8" s="32" t="s">
        <v>824</v>
      </c>
      <c r="E8" s="31"/>
      <c r="F8" s="31" t="s">
        <v>33</v>
      </c>
      <c r="G8" s="32"/>
      <c r="H8" s="31">
        <v>650</v>
      </c>
      <c r="I8" s="31">
        <v>650</v>
      </c>
      <c r="J8" s="31">
        <v>650</v>
      </c>
    </row>
    <row r="9" s="21" customFormat="1" ht="25" customHeight="1" spans="1:10">
      <c r="A9" s="30">
        <v>5</v>
      </c>
      <c r="B9" s="31" t="s">
        <v>825</v>
      </c>
      <c r="C9" s="32" t="s">
        <v>826</v>
      </c>
      <c r="D9" s="32"/>
      <c r="E9" s="31"/>
      <c r="F9" s="31" t="s">
        <v>19</v>
      </c>
      <c r="G9" s="32"/>
      <c r="H9" s="31">
        <v>200</v>
      </c>
      <c r="I9" s="31">
        <v>200</v>
      </c>
      <c r="J9" s="31">
        <v>200</v>
      </c>
    </row>
    <row r="10" s="21" customFormat="1" ht="28.5" spans="1:10">
      <c r="A10" s="30">
        <v>6</v>
      </c>
      <c r="B10" s="31" t="s">
        <v>827</v>
      </c>
      <c r="C10" s="32" t="s">
        <v>828</v>
      </c>
      <c r="D10" s="32"/>
      <c r="E10" s="31"/>
      <c r="F10" s="31" t="s">
        <v>19</v>
      </c>
      <c r="G10" s="32" t="s">
        <v>829</v>
      </c>
      <c r="H10" s="31">
        <v>150</v>
      </c>
      <c r="I10" s="31">
        <v>150</v>
      </c>
      <c r="J10" s="31">
        <v>150</v>
      </c>
    </row>
    <row r="11" s="21" customFormat="1" ht="57" spans="1:10">
      <c r="A11" s="30">
        <v>7</v>
      </c>
      <c r="B11" s="31" t="s">
        <v>830</v>
      </c>
      <c r="C11" s="32" t="s">
        <v>831</v>
      </c>
      <c r="D11" s="32" t="s">
        <v>832</v>
      </c>
      <c r="E11" s="31"/>
      <c r="F11" s="31" t="s">
        <v>19</v>
      </c>
      <c r="G11" s="32"/>
      <c r="H11" s="31" t="s">
        <v>833</v>
      </c>
      <c r="I11" s="31" t="s">
        <v>833</v>
      </c>
      <c r="J11" s="31" t="s">
        <v>833</v>
      </c>
    </row>
    <row r="12" s="21" customFormat="1" ht="42.75" spans="1:10">
      <c r="A12" s="30">
        <v>8</v>
      </c>
      <c r="B12" s="31" t="s">
        <v>834</v>
      </c>
      <c r="C12" s="32" t="s">
        <v>835</v>
      </c>
      <c r="D12" s="32" t="s">
        <v>836</v>
      </c>
      <c r="E12" s="31"/>
      <c r="F12" s="31" t="s">
        <v>19</v>
      </c>
      <c r="G12" s="32"/>
      <c r="H12" s="31" t="s">
        <v>833</v>
      </c>
      <c r="I12" s="31" t="s">
        <v>833</v>
      </c>
      <c r="J12" s="31" t="s">
        <v>833</v>
      </c>
    </row>
    <row r="13" s="21" customFormat="1" ht="42.75" spans="1:10">
      <c r="A13" s="30">
        <v>9</v>
      </c>
      <c r="B13" s="31" t="s">
        <v>837</v>
      </c>
      <c r="C13" s="32" t="s">
        <v>838</v>
      </c>
      <c r="D13" s="32" t="s">
        <v>839</v>
      </c>
      <c r="E13" s="31"/>
      <c r="F13" s="31" t="s">
        <v>19</v>
      </c>
      <c r="G13" s="32"/>
      <c r="H13" s="31" t="s">
        <v>833</v>
      </c>
      <c r="I13" s="31" t="s">
        <v>833</v>
      </c>
      <c r="J13" s="31" t="s">
        <v>833</v>
      </c>
    </row>
    <row r="14" s="21" customFormat="1" ht="28.5" spans="1:10">
      <c r="A14" s="30">
        <v>10</v>
      </c>
      <c r="B14" s="31" t="s">
        <v>840</v>
      </c>
      <c r="C14" s="32" t="s">
        <v>841</v>
      </c>
      <c r="D14" s="32" t="s">
        <v>842</v>
      </c>
      <c r="E14" s="31"/>
      <c r="F14" s="31" t="s">
        <v>19</v>
      </c>
      <c r="G14" s="32"/>
      <c r="H14" s="31" t="s">
        <v>833</v>
      </c>
      <c r="I14" s="31" t="s">
        <v>833</v>
      </c>
      <c r="J14" s="31" t="s">
        <v>833</v>
      </c>
    </row>
    <row r="15" s="21" customFormat="1" ht="28.5" spans="1:10">
      <c r="A15" s="30">
        <v>11</v>
      </c>
      <c r="B15" s="31" t="s">
        <v>843</v>
      </c>
      <c r="C15" s="32" t="s">
        <v>844</v>
      </c>
      <c r="D15" s="32" t="s">
        <v>845</v>
      </c>
      <c r="E15" s="31"/>
      <c r="F15" s="31" t="s">
        <v>19</v>
      </c>
      <c r="G15" s="32"/>
      <c r="H15" s="31" t="s">
        <v>833</v>
      </c>
      <c r="I15" s="31" t="s">
        <v>833</v>
      </c>
      <c r="J15" s="31" t="s">
        <v>833</v>
      </c>
    </row>
    <row r="16" s="21" customFormat="1" ht="28.5" spans="1:10">
      <c r="A16" s="30">
        <v>12</v>
      </c>
      <c r="B16" s="31" t="s">
        <v>846</v>
      </c>
      <c r="C16" s="32" t="s">
        <v>847</v>
      </c>
      <c r="D16" s="32" t="s">
        <v>848</v>
      </c>
      <c r="E16" s="31"/>
      <c r="F16" s="31" t="s">
        <v>19</v>
      </c>
      <c r="G16" s="32" t="s">
        <v>849</v>
      </c>
      <c r="H16" s="31">
        <v>1100</v>
      </c>
      <c r="I16" s="31">
        <v>1100</v>
      </c>
      <c r="J16" s="31">
        <v>1100</v>
      </c>
    </row>
    <row r="17" s="21" customFormat="1" ht="42.75" spans="1:10">
      <c r="A17" s="30">
        <v>13</v>
      </c>
      <c r="B17" s="31" t="s">
        <v>850</v>
      </c>
      <c r="C17" s="32" t="s">
        <v>851</v>
      </c>
      <c r="D17" s="32"/>
      <c r="E17" s="31"/>
      <c r="F17" s="31" t="s">
        <v>852</v>
      </c>
      <c r="G17" s="32" t="s">
        <v>853</v>
      </c>
      <c r="H17" s="31">
        <v>1200</v>
      </c>
      <c r="I17" s="31">
        <v>3000</v>
      </c>
      <c r="J17" s="31">
        <v>3000</v>
      </c>
    </row>
    <row r="18" s="21" customFormat="1" ht="114" spans="1:10">
      <c r="A18" s="30">
        <v>14</v>
      </c>
      <c r="B18" s="31" t="s">
        <v>854</v>
      </c>
      <c r="C18" s="32" t="s">
        <v>855</v>
      </c>
      <c r="D18" s="32"/>
      <c r="E18" s="31"/>
      <c r="F18" s="31" t="s">
        <v>852</v>
      </c>
      <c r="G18" s="32" t="s">
        <v>856</v>
      </c>
      <c r="H18" s="31">
        <v>1200</v>
      </c>
      <c r="I18" s="31">
        <v>3000</v>
      </c>
      <c r="J18" s="31">
        <v>3000</v>
      </c>
    </row>
    <row r="19" s="21" customFormat="1" ht="31" customHeight="1" spans="1:10">
      <c r="A19" s="30">
        <v>15</v>
      </c>
      <c r="B19" s="31" t="s">
        <v>857</v>
      </c>
      <c r="C19" s="32" t="s">
        <v>858</v>
      </c>
      <c r="D19" s="32"/>
      <c r="E19" s="31"/>
      <c r="F19" s="31" t="s">
        <v>852</v>
      </c>
      <c r="G19" s="32" t="s">
        <v>859</v>
      </c>
      <c r="H19" s="31">
        <v>1200</v>
      </c>
      <c r="I19" s="31">
        <v>3000</v>
      </c>
      <c r="J19" s="31">
        <v>3000</v>
      </c>
    </row>
    <row r="20" s="21" customFormat="1" ht="114" spans="1:10">
      <c r="A20" s="30">
        <v>16</v>
      </c>
      <c r="B20" s="31" t="s">
        <v>860</v>
      </c>
      <c r="C20" s="32" t="s">
        <v>861</v>
      </c>
      <c r="D20" s="32"/>
      <c r="E20" s="31"/>
      <c r="F20" s="31" t="s">
        <v>852</v>
      </c>
      <c r="G20" s="32" t="s">
        <v>856</v>
      </c>
      <c r="H20" s="31">
        <v>800</v>
      </c>
      <c r="I20" s="31">
        <v>1500</v>
      </c>
      <c r="J20" s="31">
        <v>1500</v>
      </c>
    </row>
    <row r="21" s="21" customFormat="1" ht="57" spans="1:10">
      <c r="A21" s="30">
        <v>17</v>
      </c>
      <c r="B21" s="33" t="s">
        <v>862</v>
      </c>
      <c r="C21" s="34" t="s">
        <v>863</v>
      </c>
      <c r="D21" s="34" t="s">
        <v>864</v>
      </c>
      <c r="E21" s="33" t="s">
        <v>865</v>
      </c>
      <c r="F21" s="33" t="s">
        <v>19</v>
      </c>
      <c r="G21" s="32" t="s">
        <v>866</v>
      </c>
      <c r="H21" s="31" t="s">
        <v>867</v>
      </c>
      <c r="I21" s="31" t="s">
        <v>867</v>
      </c>
      <c r="J21" s="31" t="s">
        <v>867</v>
      </c>
    </row>
    <row r="22" s="21" customFormat="1" ht="14.25" spans="1:10">
      <c r="A22" s="30">
        <v>18</v>
      </c>
      <c r="B22" s="31" t="s">
        <v>868</v>
      </c>
      <c r="C22" s="32" t="s">
        <v>869</v>
      </c>
      <c r="D22" s="32"/>
      <c r="E22" s="31"/>
      <c r="F22" s="31" t="s">
        <v>852</v>
      </c>
      <c r="G22" s="32"/>
      <c r="H22" s="31">
        <v>1200</v>
      </c>
      <c r="I22" s="31">
        <v>3000</v>
      </c>
      <c r="J22" s="31">
        <v>3000</v>
      </c>
    </row>
    <row r="23" s="21" customFormat="1" ht="42.75" spans="1:10">
      <c r="A23" s="30">
        <v>19</v>
      </c>
      <c r="B23" s="31" t="s">
        <v>870</v>
      </c>
      <c r="C23" s="32" t="s">
        <v>871</v>
      </c>
      <c r="D23" s="32"/>
      <c r="E23" s="31"/>
      <c r="F23" s="31" t="s">
        <v>852</v>
      </c>
      <c r="G23" s="32" t="s">
        <v>859</v>
      </c>
      <c r="H23" s="31">
        <v>1200</v>
      </c>
      <c r="I23" s="31">
        <v>3000</v>
      </c>
      <c r="J23" s="31">
        <v>3000</v>
      </c>
    </row>
    <row r="24" s="21" customFormat="1" ht="25" customHeight="1" spans="1:10">
      <c r="A24" s="30">
        <v>20</v>
      </c>
      <c r="B24" s="31" t="s">
        <v>872</v>
      </c>
      <c r="C24" s="32" t="s">
        <v>873</v>
      </c>
      <c r="D24" s="32"/>
      <c r="E24" s="31"/>
      <c r="F24" s="31" t="s">
        <v>852</v>
      </c>
      <c r="G24" s="32"/>
      <c r="H24" s="31">
        <v>500</v>
      </c>
      <c r="I24" s="31">
        <v>1000</v>
      </c>
      <c r="J24" s="31">
        <v>1000</v>
      </c>
    </row>
    <row r="25" s="21" customFormat="1" ht="25" customHeight="1" spans="1:10">
      <c r="A25" s="30">
        <v>21</v>
      </c>
      <c r="B25" s="31" t="s">
        <v>874</v>
      </c>
      <c r="C25" s="32" t="s">
        <v>875</v>
      </c>
      <c r="D25" s="32"/>
      <c r="E25" s="31"/>
      <c r="F25" s="31" t="s">
        <v>852</v>
      </c>
      <c r="G25" s="32" t="s">
        <v>859</v>
      </c>
      <c r="H25" s="31">
        <v>500</v>
      </c>
      <c r="I25" s="31">
        <v>1000</v>
      </c>
      <c r="J25" s="31">
        <v>1000</v>
      </c>
    </row>
    <row r="26" s="21" customFormat="1" ht="56" customHeight="1" spans="1:10">
      <c r="A26" s="30">
        <v>22</v>
      </c>
      <c r="B26" s="31" t="s">
        <v>876</v>
      </c>
      <c r="C26" s="32" t="s">
        <v>877</v>
      </c>
      <c r="D26" s="32" t="s">
        <v>878</v>
      </c>
      <c r="E26" s="31"/>
      <c r="F26" s="31" t="s">
        <v>852</v>
      </c>
      <c r="G26" s="32" t="s">
        <v>879</v>
      </c>
      <c r="H26" s="31">
        <v>1300</v>
      </c>
      <c r="I26" s="31">
        <v>2500</v>
      </c>
      <c r="J26" s="31">
        <v>2500</v>
      </c>
    </row>
    <row r="27" s="21" customFormat="1" ht="25" customHeight="1" spans="1:10">
      <c r="A27" s="30">
        <v>23</v>
      </c>
      <c r="B27" s="31" t="s">
        <v>880</v>
      </c>
      <c r="C27" s="32" t="s">
        <v>881</v>
      </c>
      <c r="D27" s="32"/>
      <c r="E27" s="31"/>
      <c r="F27" s="31" t="s">
        <v>852</v>
      </c>
      <c r="G27" s="32" t="s">
        <v>879</v>
      </c>
      <c r="H27" s="31">
        <v>300</v>
      </c>
      <c r="I27" s="31">
        <v>800</v>
      </c>
      <c r="J27" s="31">
        <v>800</v>
      </c>
    </row>
    <row r="28" s="21" customFormat="1" ht="25" customHeight="1" spans="1:10">
      <c r="A28" s="30">
        <v>24</v>
      </c>
      <c r="B28" s="31" t="s">
        <v>882</v>
      </c>
      <c r="C28" s="32" t="s">
        <v>883</v>
      </c>
      <c r="D28" s="32"/>
      <c r="E28" s="31"/>
      <c r="F28" s="31" t="s">
        <v>852</v>
      </c>
      <c r="G28" s="32" t="s">
        <v>859</v>
      </c>
      <c r="H28" s="31">
        <v>200</v>
      </c>
      <c r="I28" s="31">
        <v>600</v>
      </c>
      <c r="J28" s="31">
        <v>600</v>
      </c>
    </row>
    <row r="29" s="21" customFormat="1" ht="25" customHeight="1" spans="1:10">
      <c r="A29" s="30">
        <v>25</v>
      </c>
      <c r="B29" s="31" t="s">
        <v>884</v>
      </c>
      <c r="C29" s="32" t="s">
        <v>885</v>
      </c>
      <c r="D29" s="32"/>
      <c r="E29" s="31"/>
      <c r="F29" s="31" t="s">
        <v>852</v>
      </c>
      <c r="G29" s="32" t="s">
        <v>859</v>
      </c>
      <c r="H29" s="31">
        <v>500</v>
      </c>
      <c r="I29" s="31">
        <v>1000</v>
      </c>
      <c r="J29" s="31">
        <v>1000</v>
      </c>
    </row>
    <row r="30" s="21" customFormat="1" ht="25" customHeight="1" spans="1:10">
      <c r="A30" s="30">
        <v>26</v>
      </c>
      <c r="B30" s="31" t="s">
        <v>886</v>
      </c>
      <c r="C30" s="32" t="s">
        <v>887</v>
      </c>
      <c r="D30" s="32"/>
      <c r="E30" s="31"/>
      <c r="F30" s="31" t="s">
        <v>852</v>
      </c>
      <c r="G30" s="32" t="s">
        <v>859</v>
      </c>
      <c r="H30" s="31">
        <v>500</v>
      </c>
      <c r="I30" s="31">
        <v>1000</v>
      </c>
      <c r="J30" s="31">
        <v>1000</v>
      </c>
    </row>
    <row r="31" s="21" customFormat="1" ht="25" customHeight="1" spans="1:10">
      <c r="A31" s="30">
        <v>27</v>
      </c>
      <c r="B31" s="31" t="s">
        <v>888</v>
      </c>
      <c r="C31" s="32" t="s">
        <v>889</v>
      </c>
      <c r="D31" s="32"/>
      <c r="E31" s="31"/>
      <c r="F31" s="31" t="s">
        <v>852</v>
      </c>
      <c r="G31" s="32" t="s">
        <v>859</v>
      </c>
      <c r="H31" s="31">
        <v>1200</v>
      </c>
      <c r="I31" s="31">
        <v>3000</v>
      </c>
      <c r="J31" s="31">
        <v>3000</v>
      </c>
    </row>
    <row r="32" s="21" customFormat="1" ht="25" customHeight="1" spans="1:10">
      <c r="A32" s="30">
        <v>28</v>
      </c>
      <c r="B32" s="31" t="s">
        <v>890</v>
      </c>
      <c r="C32" s="32" t="s">
        <v>891</v>
      </c>
      <c r="D32" s="32"/>
      <c r="E32" s="31"/>
      <c r="F32" s="31" t="s">
        <v>852</v>
      </c>
      <c r="G32" s="32"/>
      <c r="H32" s="31">
        <v>1200</v>
      </c>
      <c r="I32" s="31">
        <v>3000</v>
      </c>
      <c r="J32" s="31">
        <v>3000</v>
      </c>
    </row>
    <row r="33" s="21" customFormat="1" ht="25" customHeight="1" spans="1:10">
      <c r="A33" s="30">
        <v>29</v>
      </c>
      <c r="B33" s="31" t="s">
        <v>892</v>
      </c>
      <c r="C33" s="32" t="s">
        <v>893</v>
      </c>
      <c r="D33" s="32"/>
      <c r="E33" s="31"/>
      <c r="F33" s="31" t="s">
        <v>852</v>
      </c>
      <c r="G33" s="32"/>
      <c r="H33" s="31">
        <v>1200</v>
      </c>
      <c r="I33" s="31">
        <v>3000</v>
      </c>
      <c r="J33" s="31">
        <v>3000</v>
      </c>
    </row>
    <row r="34" s="21" customFormat="1" ht="25" customHeight="1" spans="1:10">
      <c r="A34" s="30">
        <v>30</v>
      </c>
      <c r="B34" s="31" t="s">
        <v>894</v>
      </c>
      <c r="C34" s="32" t="s">
        <v>895</v>
      </c>
      <c r="D34" s="32"/>
      <c r="E34" s="31"/>
      <c r="F34" s="31" t="s">
        <v>19</v>
      </c>
      <c r="G34" s="32" t="s">
        <v>896</v>
      </c>
      <c r="H34" s="31">
        <v>20</v>
      </c>
      <c r="I34" s="31">
        <v>20</v>
      </c>
      <c r="J34" s="31">
        <v>20</v>
      </c>
    </row>
    <row r="35" s="21" customFormat="1" ht="28.5" spans="1:10">
      <c r="A35" s="30">
        <v>31</v>
      </c>
      <c r="B35" s="31" t="s">
        <v>897</v>
      </c>
      <c r="C35" s="32" t="s">
        <v>898</v>
      </c>
      <c r="D35" s="32"/>
      <c r="E35" s="31"/>
      <c r="F35" s="31" t="s">
        <v>19</v>
      </c>
      <c r="G35" s="32"/>
      <c r="H35" s="31">
        <v>34.5</v>
      </c>
      <c r="I35" s="31">
        <v>34.5</v>
      </c>
      <c r="J35" s="31">
        <v>34.5</v>
      </c>
    </row>
    <row r="36" s="21" customFormat="1" ht="25" customHeight="1" spans="1:10">
      <c r="A36" s="30">
        <v>32</v>
      </c>
      <c r="B36" s="31" t="s">
        <v>899</v>
      </c>
      <c r="C36" s="32" t="s">
        <v>900</v>
      </c>
      <c r="D36" s="32"/>
      <c r="E36" s="31"/>
      <c r="F36" s="31" t="s">
        <v>852</v>
      </c>
      <c r="G36" s="32"/>
      <c r="H36" s="31">
        <v>500</v>
      </c>
      <c r="I36" s="31">
        <v>1000</v>
      </c>
      <c r="J36" s="31">
        <v>1000</v>
      </c>
    </row>
    <row r="37" s="21" customFormat="1" ht="25" customHeight="1" spans="1:10">
      <c r="A37" s="30">
        <v>33</v>
      </c>
      <c r="B37" s="31" t="s">
        <v>901</v>
      </c>
      <c r="C37" s="32" t="s">
        <v>902</v>
      </c>
      <c r="D37" s="32"/>
      <c r="E37" s="31"/>
      <c r="F37" s="31" t="s">
        <v>19</v>
      </c>
      <c r="G37" s="32"/>
      <c r="H37" s="31">
        <v>4</v>
      </c>
      <c r="I37" s="31">
        <v>4</v>
      </c>
      <c r="J37" s="31">
        <v>4</v>
      </c>
    </row>
    <row r="38" s="21" customFormat="1" ht="25" customHeight="1" spans="1:10">
      <c r="A38" s="30">
        <v>34</v>
      </c>
      <c r="B38" s="31" t="s">
        <v>903</v>
      </c>
      <c r="C38" s="32" t="s">
        <v>904</v>
      </c>
      <c r="D38" s="32"/>
      <c r="E38" s="31"/>
      <c r="F38" s="31" t="s">
        <v>852</v>
      </c>
      <c r="G38" s="32" t="s">
        <v>859</v>
      </c>
      <c r="H38" s="31">
        <v>800</v>
      </c>
      <c r="I38" s="31">
        <v>1500</v>
      </c>
      <c r="J38" s="31">
        <v>1500</v>
      </c>
    </row>
    <row r="39" s="21" customFormat="1" ht="25" customHeight="1" spans="1:10">
      <c r="A39" s="30">
        <v>35</v>
      </c>
      <c r="B39" s="31" t="s">
        <v>905</v>
      </c>
      <c r="C39" s="32" t="s">
        <v>906</v>
      </c>
      <c r="D39" s="32"/>
      <c r="E39" s="31"/>
      <c r="F39" s="31" t="s">
        <v>852</v>
      </c>
      <c r="G39" s="32" t="s">
        <v>907</v>
      </c>
      <c r="H39" s="31">
        <v>800</v>
      </c>
      <c r="I39" s="31">
        <v>1500</v>
      </c>
      <c r="J39" s="31">
        <v>1500</v>
      </c>
    </row>
    <row r="40" s="21" customFormat="1" ht="25" customHeight="1" spans="1:10">
      <c r="A40" s="30">
        <v>36</v>
      </c>
      <c r="B40" s="31" t="s">
        <v>908</v>
      </c>
      <c r="C40" s="32" t="s">
        <v>909</v>
      </c>
      <c r="D40" s="32"/>
      <c r="E40" s="31"/>
      <c r="F40" s="31" t="s">
        <v>852</v>
      </c>
      <c r="G40" s="32" t="s">
        <v>859</v>
      </c>
      <c r="H40" s="31">
        <v>1200</v>
      </c>
      <c r="I40" s="31">
        <v>3000</v>
      </c>
      <c r="J40" s="31">
        <v>3000</v>
      </c>
    </row>
    <row r="41" s="21" customFormat="1" ht="25" customHeight="1" spans="1:10">
      <c r="A41" s="30">
        <v>37</v>
      </c>
      <c r="B41" s="31" t="s">
        <v>910</v>
      </c>
      <c r="C41" s="32" t="s">
        <v>911</v>
      </c>
      <c r="D41" s="32"/>
      <c r="E41" s="31"/>
      <c r="F41" s="31" t="s">
        <v>852</v>
      </c>
      <c r="G41" s="32" t="s">
        <v>859</v>
      </c>
      <c r="H41" s="31">
        <v>1200</v>
      </c>
      <c r="I41" s="31">
        <v>3000</v>
      </c>
      <c r="J41" s="31">
        <v>3000</v>
      </c>
    </row>
    <row r="42" s="21" customFormat="1" ht="25" customHeight="1" spans="1:10">
      <c r="A42" s="30">
        <v>38</v>
      </c>
      <c r="B42" s="31" t="s">
        <v>912</v>
      </c>
      <c r="C42" s="32" t="s">
        <v>913</v>
      </c>
      <c r="D42" s="32"/>
      <c r="E42" s="31"/>
      <c r="F42" s="31" t="s">
        <v>852</v>
      </c>
      <c r="G42" s="32" t="s">
        <v>859</v>
      </c>
      <c r="H42" s="31">
        <v>800</v>
      </c>
      <c r="I42" s="31">
        <v>1500</v>
      </c>
      <c r="J42" s="31">
        <v>1500</v>
      </c>
    </row>
    <row r="43" s="21" customFormat="1" ht="25" customHeight="1" spans="1:10">
      <c r="A43" s="30">
        <v>39</v>
      </c>
      <c r="B43" s="30" t="s">
        <v>914</v>
      </c>
      <c r="C43" s="35" t="s">
        <v>915</v>
      </c>
      <c r="D43" s="35"/>
      <c r="E43" s="30"/>
      <c r="F43" s="30" t="s">
        <v>852</v>
      </c>
      <c r="G43" s="32" t="s">
        <v>859</v>
      </c>
      <c r="H43" s="30">
        <v>1200</v>
      </c>
      <c r="I43" s="30">
        <v>3000</v>
      </c>
      <c r="J43" s="30">
        <v>3000</v>
      </c>
    </row>
    <row r="44" s="21" customFormat="1" ht="25" customHeight="1" spans="1:10">
      <c r="A44" s="30">
        <v>40</v>
      </c>
      <c r="B44" s="30" t="s">
        <v>916</v>
      </c>
      <c r="C44" s="35" t="s">
        <v>917</v>
      </c>
      <c r="D44" s="35"/>
      <c r="E44" s="30"/>
      <c r="F44" s="30" t="s">
        <v>852</v>
      </c>
      <c r="G44" s="32" t="s">
        <v>859</v>
      </c>
      <c r="H44" s="30">
        <v>1200</v>
      </c>
      <c r="I44" s="30">
        <v>3000</v>
      </c>
      <c r="J44" s="30">
        <v>3000</v>
      </c>
    </row>
    <row r="45" s="21" customFormat="1" ht="25" customHeight="1" spans="1:10">
      <c r="A45" s="30">
        <v>41</v>
      </c>
      <c r="B45" s="31" t="s">
        <v>918</v>
      </c>
      <c r="C45" s="32" t="s">
        <v>919</v>
      </c>
      <c r="D45" s="32"/>
      <c r="E45" s="31"/>
      <c r="F45" s="31" t="s">
        <v>852</v>
      </c>
      <c r="G45" s="32" t="s">
        <v>907</v>
      </c>
      <c r="H45" s="31">
        <v>1200</v>
      </c>
      <c r="I45" s="31">
        <v>3000</v>
      </c>
      <c r="J45" s="31">
        <v>3000</v>
      </c>
    </row>
    <row r="46" s="22" customFormat="1" ht="25" customHeight="1" spans="1:10">
      <c r="A46" s="30">
        <v>42</v>
      </c>
      <c r="B46" s="31" t="s">
        <v>920</v>
      </c>
      <c r="C46" s="32" t="s">
        <v>921</v>
      </c>
      <c r="D46" s="32"/>
      <c r="E46" s="31"/>
      <c r="F46" s="31" t="s">
        <v>852</v>
      </c>
      <c r="G46" s="32" t="s">
        <v>859</v>
      </c>
      <c r="H46" s="31">
        <v>800</v>
      </c>
      <c r="I46" s="31">
        <v>1500</v>
      </c>
      <c r="J46" s="31">
        <v>1500</v>
      </c>
    </row>
    <row r="47" s="22" customFormat="1" ht="25" customHeight="1" spans="1:10">
      <c r="A47" s="30">
        <v>43</v>
      </c>
      <c r="B47" s="31" t="s">
        <v>922</v>
      </c>
      <c r="C47" s="32" t="s">
        <v>923</v>
      </c>
      <c r="D47" s="32"/>
      <c r="E47" s="31"/>
      <c r="F47" s="31" t="s">
        <v>852</v>
      </c>
      <c r="G47" s="32" t="s">
        <v>859</v>
      </c>
      <c r="H47" s="31">
        <v>800</v>
      </c>
      <c r="I47" s="31">
        <v>1500</v>
      </c>
      <c r="J47" s="31">
        <v>1500</v>
      </c>
    </row>
    <row r="48" s="21" customFormat="1" ht="25" customHeight="1" spans="1:10">
      <c r="A48" s="30">
        <v>44</v>
      </c>
      <c r="B48" s="31" t="s">
        <v>924</v>
      </c>
      <c r="C48" s="32" t="s">
        <v>925</v>
      </c>
      <c r="D48" s="32"/>
      <c r="E48" s="31"/>
      <c r="F48" s="31" t="s">
        <v>852</v>
      </c>
      <c r="G48" s="32" t="s">
        <v>859</v>
      </c>
      <c r="H48" s="31">
        <v>2000</v>
      </c>
      <c r="I48" s="31">
        <v>4500</v>
      </c>
      <c r="J48" s="31">
        <v>4500</v>
      </c>
    </row>
    <row r="49" s="21" customFormat="1" ht="114" spans="1:10">
      <c r="A49" s="30">
        <v>45</v>
      </c>
      <c r="B49" s="31" t="s">
        <v>926</v>
      </c>
      <c r="C49" s="32" t="s">
        <v>927</v>
      </c>
      <c r="D49" s="36" t="s">
        <v>928</v>
      </c>
      <c r="E49" s="37"/>
      <c r="F49" s="37" t="s">
        <v>19</v>
      </c>
      <c r="G49" s="32" t="s">
        <v>929</v>
      </c>
      <c r="H49" s="37">
        <v>540</v>
      </c>
      <c r="I49" s="37">
        <v>1040</v>
      </c>
      <c r="J49" s="37">
        <v>1040</v>
      </c>
    </row>
    <row r="50" s="21" customFormat="1" ht="114" spans="1:10">
      <c r="A50" s="30">
        <v>46</v>
      </c>
      <c r="B50" s="38" t="s">
        <v>930</v>
      </c>
      <c r="C50" s="39" t="s">
        <v>931</v>
      </c>
      <c r="D50" s="39" t="s">
        <v>932</v>
      </c>
      <c r="E50" s="38" t="s">
        <v>933</v>
      </c>
      <c r="F50" s="31" t="s">
        <v>852</v>
      </c>
      <c r="G50" s="32"/>
      <c r="H50" s="31" t="s">
        <v>867</v>
      </c>
      <c r="I50" s="31" t="s">
        <v>867</v>
      </c>
      <c r="J50" s="31" t="s">
        <v>867</v>
      </c>
    </row>
    <row r="51" s="21" customFormat="1" ht="71.25" spans="1:10">
      <c r="A51" s="30">
        <v>47</v>
      </c>
      <c r="B51" s="38" t="s">
        <v>934</v>
      </c>
      <c r="C51" s="39" t="s">
        <v>935</v>
      </c>
      <c r="D51" s="39" t="s">
        <v>936</v>
      </c>
      <c r="E51" s="38" t="s">
        <v>933</v>
      </c>
      <c r="F51" s="31" t="s">
        <v>852</v>
      </c>
      <c r="G51" s="32"/>
      <c r="H51" s="31" t="s">
        <v>867</v>
      </c>
      <c r="I51" s="31" t="s">
        <v>867</v>
      </c>
      <c r="J51" s="31" t="s">
        <v>867</v>
      </c>
    </row>
    <row r="52" s="21" customFormat="1" ht="25" customHeight="1" spans="1:10">
      <c r="A52" s="30">
        <v>48</v>
      </c>
      <c r="B52" s="31" t="s">
        <v>937</v>
      </c>
      <c r="C52" s="32" t="s">
        <v>938</v>
      </c>
      <c r="D52" s="32"/>
      <c r="E52" s="31"/>
      <c r="F52" s="31" t="s">
        <v>19</v>
      </c>
      <c r="G52" s="32"/>
      <c r="H52" s="31">
        <v>10</v>
      </c>
      <c r="I52" s="31">
        <v>10</v>
      </c>
      <c r="J52" s="31">
        <v>10</v>
      </c>
    </row>
    <row r="53" s="21" customFormat="1" ht="25" customHeight="1" spans="1:10">
      <c r="A53" s="30">
        <v>49</v>
      </c>
      <c r="B53" s="31" t="s">
        <v>939</v>
      </c>
      <c r="C53" s="32" t="s">
        <v>940</v>
      </c>
      <c r="D53" s="32"/>
      <c r="E53" s="31"/>
      <c r="F53" s="31" t="s">
        <v>19</v>
      </c>
      <c r="G53" s="32"/>
      <c r="H53" s="31">
        <v>11.5</v>
      </c>
      <c r="I53" s="31">
        <v>11.5</v>
      </c>
      <c r="J53" s="31">
        <v>11.5</v>
      </c>
    </row>
    <row r="54" s="21" customFormat="1" ht="25" customHeight="1" spans="1:10">
      <c r="A54" s="30">
        <v>50</v>
      </c>
      <c r="B54" s="31" t="s">
        <v>941</v>
      </c>
      <c r="C54" s="32" t="s">
        <v>942</v>
      </c>
      <c r="D54" s="32"/>
      <c r="E54" s="31"/>
      <c r="F54" s="31" t="s">
        <v>19</v>
      </c>
      <c r="G54" s="32"/>
      <c r="H54" s="31">
        <v>1.1</v>
      </c>
      <c r="I54" s="31">
        <v>1.1</v>
      </c>
      <c r="J54" s="31">
        <v>1.1</v>
      </c>
    </row>
    <row r="55" s="21" customFormat="1" ht="25" customHeight="1" spans="1:10">
      <c r="A55" s="30">
        <v>51</v>
      </c>
      <c r="B55" s="31" t="s">
        <v>943</v>
      </c>
      <c r="C55" s="32" t="s">
        <v>944</v>
      </c>
      <c r="D55" s="32"/>
      <c r="E55" s="31"/>
      <c r="F55" s="31" t="s">
        <v>852</v>
      </c>
      <c r="G55" s="32"/>
      <c r="H55" s="31">
        <v>1200</v>
      </c>
      <c r="I55" s="31">
        <v>3000</v>
      </c>
      <c r="J55" s="31">
        <v>3000</v>
      </c>
    </row>
    <row r="56" s="21" customFormat="1" ht="25" customHeight="1" spans="1:10">
      <c r="A56" s="30">
        <v>52</v>
      </c>
      <c r="B56" s="31" t="s">
        <v>945</v>
      </c>
      <c r="C56" s="32" t="s">
        <v>946</v>
      </c>
      <c r="D56" s="32"/>
      <c r="E56" s="31"/>
      <c r="F56" s="31" t="s">
        <v>852</v>
      </c>
      <c r="G56" s="32" t="s">
        <v>859</v>
      </c>
      <c r="H56" s="31">
        <v>1200</v>
      </c>
      <c r="I56" s="31">
        <v>3000</v>
      </c>
      <c r="J56" s="31">
        <v>3000</v>
      </c>
    </row>
    <row r="57" s="21" customFormat="1" ht="25" customHeight="1" spans="1:10">
      <c r="A57" s="30">
        <v>53</v>
      </c>
      <c r="B57" s="31" t="s">
        <v>947</v>
      </c>
      <c r="C57" s="32" t="s">
        <v>948</v>
      </c>
      <c r="D57" s="32"/>
      <c r="E57" s="31"/>
      <c r="F57" s="31" t="s">
        <v>852</v>
      </c>
      <c r="G57" s="32"/>
      <c r="H57" s="31">
        <v>1200</v>
      </c>
      <c r="I57" s="31">
        <v>3000</v>
      </c>
      <c r="J57" s="31">
        <v>3000</v>
      </c>
    </row>
    <row r="58" s="21" customFormat="1" ht="57" spans="1:10">
      <c r="A58" s="30">
        <v>54</v>
      </c>
      <c r="B58" s="38" t="s">
        <v>949</v>
      </c>
      <c r="C58" s="39" t="s">
        <v>950</v>
      </c>
      <c r="D58" s="39" t="s">
        <v>951</v>
      </c>
      <c r="E58" s="38" t="s">
        <v>952</v>
      </c>
      <c r="F58" s="31" t="s">
        <v>852</v>
      </c>
      <c r="G58" s="32" t="s">
        <v>953</v>
      </c>
      <c r="H58" s="31" t="s">
        <v>867</v>
      </c>
      <c r="I58" s="31" t="s">
        <v>867</v>
      </c>
      <c r="J58" s="31" t="s">
        <v>867</v>
      </c>
    </row>
    <row r="59" s="21" customFormat="1" ht="57" spans="1:10">
      <c r="A59" s="30">
        <v>55</v>
      </c>
      <c r="B59" s="38" t="s">
        <v>954</v>
      </c>
      <c r="C59" s="39" t="s">
        <v>955</v>
      </c>
      <c r="D59" s="39" t="s">
        <v>956</v>
      </c>
      <c r="E59" s="38" t="s">
        <v>952</v>
      </c>
      <c r="F59" s="31" t="s">
        <v>852</v>
      </c>
      <c r="G59" s="32"/>
      <c r="H59" s="31" t="s">
        <v>867</v>
      </c>
      <c r="I59" s="31" t="s">
        <v>867</v>
      </c>
      <c r="J59" s="31" t="s">
        <v>867</v>
      </c>
    </row>
    <row r="60" s="21" customFormat="1" ht="57" spans="1:10">
      <c r="A60" s="30">
        <v>56</v>
      </c>
      <c r="B60" s="38" t="s">
        <v>957</v>
      </c>
      <c r="C60" s="39" t="s">
        <v>958</v>
      </c>
      <c r="D60" s="39" t="s">
        <v>959</v>
      </c>
      <c r="E60" s="38" t="s">
        <v>952</v>
      </c>
      <c r="F60" s="31" t="s">
        <v>19</v>
      </c>
      <c r="G60" s="32" t="s">
        <v>953</v>
      </c>
      <c r="H60" s="31">
        <v>1300</v>
      </c>
      <c r="I60" s="31">
        <v>1300</v>
      </c>
      <c r="J60" s="31">
        <v>1300</v>
      </c>
    </row>
    <row r="61" s="21" customFormat="1" ht="25" customHeight="1" spans="1:10">
      <c r="A61" s="30">
        <v>57</v>
      </c>
      <c r="B61" s="31" t="s">
        <v>960</v>
      </c>
      <c r="C61" s="32" t="s">
        <v>961</v>
      </c>
      <c r="D61" s="32"/>
      <c r="E61" s="31"/>
      <c r="F61" s="31" t="s">
        <v>852</v>
      </c>
      <c r="G61" s="32"/>
      <c r="H61" s="31">
        <v>800</v>
      </c>
      <c r="I61" s="31">
        <v>1500</v>
      </c>
      <c r="J61" s="31">
        <v>1500</v>
      </c>
    </row>
    <row r="62" s="21" customFormat="1" ht="25" customHeight="1" spans="1:10">
      <c r="A62" s="30">
        <v>58</v>
      </c>
      <c r="B62" s="31" t="s">
        <v>962</v>
      </c>
      <c r="C62" s="32" t="s">
        <v>963</v>
      </c>
      <c r="D62" s="32"/>
      <c r="E62" s="31"/>
      <c r="F62" s="31" t="s">
        <v>852</v>
      </c>
      <c r="G62" s="32"/>
      <c r="H62" s="31">
        <v>1200</v>
      </c>
      <c r="I62" s="31">
        <v>3000</v>
      </c>
      <c r="J62" s="31">
        <v>3000</v>
      </c>
    </row>
    <row r="63" s="21" customFormat="1" ht="25" customHeight="1" spans="1:10">
      <c r="A63" s="30">
        <v>59</v>
      </c>
      <c r="B63" s="31" t="s">
        <v>964</v>
      </c>
      <c r="C63" s="32" t="s">
        <v>965</v>
      </c>
      <c r="D63" s="32"/>
      <c r="E63" s="31"/>
      <c r="F63" s="31" t="s">
        <v>852</v>
      </c>
      <c r="G63" s="32" t="s">
        <v>859</v>
      </c>
      <c r="H63" s="31">
        <v>1200</v>
      </c>
      <c r="I63" s="31">
        <v>3000</v>
      </c>
      <c r="J63" s="31">
        <v>3000</v>
      </c>
    </row>
    <row r="64" s="21" customFormat="1" ht="25" customHeight="1" spans="1:10">
      <c r="A64" s="30">
        <v>60</v>
      </c>
      <c r="B64" s="31" t="s">
        <v>966</v>
      </c>
      <c r="C64" s="32" t="s">
        <v>967</v>
      </c>
      <c r="D64" s="32"/>
      <c r="E64" s="31"/>
      <c r="F64" s="31" t="s">
        <v>852</v>
      </c>
      <c r="G64" s="32" t="s">
        <v>859</v>
      </c>
      <c r="H64" s="31">
        <v>100</v>
      </c>
      <c r="I64" s="31">
        <v>200</v>
      </c>
      <c r="J64" s="31">
        <v>200</v>
      </c>
    </row>
    <row r="65" s="21" customFormat="1" ht="25" customHeight="1" spans="1:10">
      <c r="A65" s="30">
        <v>61</v>
      </c>
      <c r="B65" s="31" t="s">
        <v>968</v>
      </c>
      <c r="C65" s="32" t="s">
        <v>969</v>
      </c>
      <c r="D65" s="32"/>
      <c r="E65" s="31"/>
      <c r="F65" s="31" t="s">
        <v>852</v>
      </c>
      <c r="G65" s="32" t="s">
        <v>859</v>
      </c>
      <c r="H65" s="31">
        <v>1200</v>
      </c>
      <c r="I65" s="31">
        <v>3000</v>
      </c>
      <c r="J65" s="31">
        <v>3000</v>
      </c>
    </row>
    <row r="66" s="21" customFormat="1" ht="42.75" spans="1:10">
      <c r="A66" s="30">
        <v>62</v>
      </c>
      <c r="B66" s="31" t="s">
        <v>970</v>
      </c>
      <c r="C66" s="32" t="s">
        <v>971</v>
      </c>
      <c r="D66" s="32"/>
      <c r="E66" s="31"/>
      <c r="F66" s="31" t="s">
        <v>852</v>
      </c>
      <c r="G66" s="32" t="s">
        <v>859</v>
      </c>
      <c r="H66" s="31">
        <v>800</v>
      </c>
      <c r="I66" s="31">
        <v>1500</v>
      </c>
      <c r="J66" s="31">
        <v>1500</v>
      </c>
    </row>
    <row r="67" s="21" customFormat="1" ht="25" customHeight="1" spans="1:10">
      <c r="A67" s="30">
        <v>63</v>
      </c>
      <c r="B67" s="31" t="s">
        <v>972</v>
      </c>
      <c r="C67" s="32" t="s">
        <v>973</v>
      </c>
      <c r="D67" s="32"/>
      <c r="E67" s="31"/>
      <c r="F67" s="31" t="s">
        <v>852</v>
      </c>
      <c r="G67" s="32"/>
      <c r="H67" s="31">
        <v>1200</v>
      </c>
      <c r="I67" s="31">
        <v>3000</v>
      </c>
      <c r="J67" s="31">
        <v>3000</v>
      </c>
    </row>
    <row r="68" s="21" customFormat="1" ht="25" customHeight="1" spans="1:10">
      <c r="A68" s="30">
        <v>64</v>
      </c>
      <c r="B68" s="31" t="s">
        <v>974</v>
      </c>
      <c r="C68" s="32" t="s">
        <v>975</v>
      </c>
      <c r="D68" s="32"/>
      <c r="E68" s="31"/>
      <c r="F68" s="31" t="s">
        <v>852</v>
      </c>
      <c r="G68" s="32"/>
      <c r="H68" s="31">
        <v>1200</v>
      </c>
      <c r="I68" s="31">
        <v>3000</v>
      </c>
      <c r="J68" s="31">
        <v>3000</v>
      </c>
    </row>
    <row r="69" s="21" customFormat="1" ht="28.5" spans="1:10">
      <c r="A69" s="30">
        <v>65</v>
      </c>
      <c r="B69" s="31" t="s">
        <v>976</v>
      </c>
      <c r="C69" s="32" t="s">
        <v>977</v>
      </c>
      <c r="D69" s="32"/>
      <c r="E69" s="31"/>
      <c r="F69" s="31" t="s">
        <v>852</v>
      </c>
      <c r="G69" s="32"/>
      <c r="H69" s="31">
        <v>2000</v>
      </c>
      <c r="I69" s="31">
        <v>4500</v>
      </c>
      <c r="J69" s="31">
        <v>4500</v>
      </c>
    </row>
    <row r="70" s="21" customFormat="1" ht="25" customHeight="1" spans="1:10">
      <c r="A70" s="30">
        <v>66</v>
      </c>
      <c r="B70" s="31" t="s">
        <v>978</v>
      </c>
      <c r="C70" s="32" t="s">
        <v>979</v>
      </c>
      <c r="D70" s="32"/>
      <c r="E70" s="31"/>
      <c r="F70" s="31" t="s">
        <v>852</v>
      </c>
      <c r="G70" s="32"/>
      <c r="H70" s="31">
        <v>500</v>
      </c>
      <c r="I70" s="31">
        <v>1000</v>
      </c>
      <c r="J70" s="31">
        <v>1000</v>
      </c>
    </row>
    <row r="71" s="21" customFormat="1" ht="25" customHeight="1" spans="1:10">
      <c r="A71" s="30">
        <v>67</v>
      </c>
      <c r="B71" s="31" t="s">
        <v>980</v>
      </c>
      <c r="C71" s="32" t="s">
        <v>981</v>
      </c>
      <c r="D71" s="32"/>
      <c r="E71" s="31"/>
      <c r="F71" s="31" t="s">
        <v>852</v>
      </c>
      <c r="G71" s="32"/>
      <c r="H71" s="31">
        <v>1200</v>
      </c>
      <c r="I71" s="31">
        <v>3000</v>
      </c>
      <c r="J71" s="31">
        <v>3000</v>
      </c>
    </row>
    <row r="72" s="21" customFormat="1" ht="25" customHeight="1" spans="1:10">
      <c r="A72" s="30">
        <v>68</v>
      </c>
      <c r="B72" s="31" t="s">
        <v>982</v>
      </c>
      <c r="C72" s="32" t="s">
        <v>983</v>
      </c>
      <c r="D72" s="32"/>
      <c r="E72" s="31"/>
      <c r="F72" s="31" t="s">
        <v>852</v>
      </c>
      <c r="G72" s="32"/>
      <c r="H72" s="31">
        <v>800</v>
      </c>
      <c r="I72" s="31">
        <v>1500</v>
      </c>
      <c r="J72" s="31">
        <v>1500</v>
      </c>
    </row>
    <row r="73" s="21" customFormat="1" ht="25" customHeight="1" spans="1:10">
      <c r="A73" s="30">
        <v>69</v>
      </c>
      <c r="B73" s="31" t="s">
        <v>984</v>
      </c>
      <c r="C73" s="32" t="s">
        <v>985</v>
      </c>
      <c r="D73" s="32"/>
      <c r="E73" s="31"/>
      <c r="F73" s="31" t="s">
        <v>852</v>
      </c>
      <c r="G73" s="32" t="s">
        <v>859</v>
      </c>
      <c r="H73" s="31">
        <v>500</v>
      </c>
      <c r="I73" s="31">
        <v>1000</v>
      </c>
      <c r="J73" s="31">
        <v>1000</v>
      </c>
    </row>
    <row r="74" s="21" customFormat="1" ht="25" customHeight="1" spans="1:10">
      <c r="A74" s="30">
        <v>70</v>
      </c>
      <c r="B74" s="31" t="s">
        <v>986</v>
      </c>
      <c r="C74" s="32" t="s">
        <v>987</v>
      </c>
      <c r="D74" s="32"/>
      <c r="E74" s="31"/>
      <c r="F74" s="31" t="s">
        <v>852</v>
      </c>
      <c r="G74" s="32" t="s">
        <v>859</v>
      </c>
      <c r="H74" s="31">
        <v>150</v>
      </c>
      <c r="I74" s="31">
        <v>400</v>
      </c>
      <c r="J74" s="31">
        <v>400</v>
      </c>
    </row>
    <row r="75" s="21" customFormat="1" ht="25" customHeight="1" spans="1:10">
      <c r="A75" s="30">
        <v>71</v>
      </c>
      <c r="B75" s="31" t="s">
        <v>988</v>
      </c>
      <c r="C75" s="32" t="s">
        <v>989</v>
      </c>
      <c r="D75" s="32"/>
      <c r="E75" s="31"/>
      <c r="F75" s="31" t="s">
        <v>852</v>
      </c>
      <c r="G75" s="32"/>
      <c r="H75" s="31">
        <v>1200</v>
      </c>
      <c r="I75" s="31">
        <v>3000</v>
      </c>
      <c r="J75" s="31">
        <v>3000</v>
      </c>
    </row>
    <row r="76" s="21" customFormat="1" ht="25" customHeight="1" spans="1:10">
      <c r="A76" s="30">
        <v>72</v>
      </c>
      <c r="B76" s="31" t="s">
        <v>990</v>
      </c>
      <c r="C76" s="32" t="s">
        <v>991</v>
      </c>
      <c r="D76" s="32"/>
      <c r="E76" s="31"/>
      <c r="F76" s="31" t="s">
        <v>852</v>
      </c>
      <c r="G76" s="32" t="s">
        <v>859</v>
      </c>
      <c r="H76" s="31">
        <v>500</v>
      </c>
      <c r="I76" s="31">
        <v>1000</v>
      </c>
      <c r="J76" s="31">
        <v>1000</v>
      </c>
    </row>
    <row r="77" s="21" customFormat="1" ht="156.75" spans="1:10">
      <c r="A77" s="30">
        <v>73</v>
      </c>
      <c r="B77" s="38" t="s">
        <v>992</v>
      </c>
      <c r="C77" s="39" t="s">
        <v>993</v>
      </c>
      <c r="D77" s="39" t="s">
        <v>994</v>
      </c>
      <c r="E77" s="38" t="s">
        <v>995</v>
      </c>
      <c r="F77" s="31" t="s">
        <v>852</v>
      </c>
      <c r="G77" s="32" t="s">
        <v>953</v>
      </c>
      <c r="H77" s="31" t="s">
        <v>867</v>
      </c>
      <c r="I77" s="31" t="s">
        <v>867</v>
      </c>
      <c r="J77" s="31" t="s">
        <v>867</v>
      </c>
    </row>
    <row r="78" s="21" customFormat="1" ht="25" customHeight="1" spans="1:10">
      <c r="A78" s="30">
        <v>74</v>
      </c>
      <c r="B78" s="31" t="s">
        <v>996</v>
      </c>
      <c r="C78" s="32" t="s">
        <v>997</v>
      </c>
      <c r="D78" s="32"/>
      <c r="E78" s="31"/>
      <c r="F78" s="31" t="s">
        <v>852</v>
      </c>
      <c r="G78" s="32" t="s">
        <v>859</v>
      </c>
      <c r="H78" s="31">
        <v>500</v>
      </c>
      <c r="I78" s="31">
        <v>1000</v>
      </c>
      <c r="J78" s="31">
        <v>1000</v>
      </c>
    </row>
    <row r="79" s="21" customFormat="1" ht="25" customHeight="1" spans="1:10">
      <c r="A79" s="30">
        <v>75</v>
      </c>
      <c r="B79" s="31" t="s">
        <v>998</v>
      </c>
      <c r="C79" s="32" t="s">
        <v>999</v>
      </c>
      <c r="D79" s="32"/>
      <c r="E79" s="31"/>
      <c r="F79" s="31" t="s">
        <v>852</v>
      </c>
      <c r="G79" s="32" t="s">
        <v>859</v>
      </c>
      <c r="H79" s="31">
        <v>300</v>
      </c>
      <c r="I79" s="31">
        <v>800</v>
      </c>
      <c r="J79" s="31">
        <v>800</v>
      </c>
    </row>
    <row r="80" s="21" customFormat="1" ht="25" customHeight="1" spans="1:10">
      <c r="A80" s="30">
        <v>76</v>
      </c>
      <c r="B80" s="31" t="s">
        <v>1000</v>
      </c>
      <c r="C80" s="32" t="s">
        <v>1001</v>
      </c>
      <c r="D80" s="32"/>
      <c r="E80" s="31"/>
      <c r="F80" s="31" t="s">
        <v>852</v>
      </c>
      <c r="G80" s="32" t="s">
        <v>859</v>
      </c>
      <c r="H80" s="31">
        <v>300</v>
      </c>
      <c r="I80" s="31">
        <v>800</v>
      </c>
      <c r="J80" s="31">
        <v>800</v>
      </c>
    </row>
    <row r="81" s="21" customFormat="1" ht="25" customHeight="1" spans="1:10">
      <c r="A81" s="30">
        <v>77</v>
      </c>
      <c r="B81" s="31" t="s">
        <v>1002</v>
      </c>
      <c r="C81" s="32" t="s">
        <v>1003</v>
      </c>
      <c r="D81" s="32"/>
      <c r="E81" s="31"/>
      <c r="F81" s="31" t="s">
        <v>852</v>
      </c>
      <c r="G81" s="32" t="s">
        <v>859</v>
      </c>
      <c r="H81" s="31">
        <v>300</v>
      </c>
      <c r="I81" s="31">
        <v>800</v>
      </c>
      <c r="J81" s="31">
        <v>800</v>
      </c>
    </row>
    <row r="82" s="21" customFormat="1" ht="25" customHeight="1" spans="1:10">
      <c r="A82" s="30">
        <v>78</v>
      </c>
      <c r="B82" s="31" t="s">
        <v>1004</v>
      </c>
      <c r="C82" s="32" t="s">
        <v>1005</v>
      </c>
      <c r="D82" s="32"/>
      <c r="E82" s="31"/>
      <c r="F82" s="31" t="s">
        <v>852</v>
      </c>
      <c r="G82" s="32"/>
      <c r="H82" s="31">
        <v>800</v>
      </c>
      <c r="I82" s="31">
        <v>1500</v>
      </c>
      <c r="J82" s="31">
        <v>1500</v>
      </c>
    </row>
    <row r="83" s="21" customFormat="1" ht="25" customHeight="1" spans="1:10">
      <c r="A83" s="30">
        <v>79</v>
      </c>
      <c r="B83" s="31" t="s">
        <v>1006</v>
      </c>
      <c r="C83" s="32" t="s">
        <v>1007</v>
      </c>
      <c r="D83" s="32"/>
      <c r="E83" s="31"/>
      <c r="F83" s="31" t="s">
        <v>852</v>
      </c>
      <c r="G83" s="32" t="s">
        <v>859</v>
      </c>
      <c r="H83" s="31">
        <v>500</v>
      </c>
      <c r="I83" s="31">
        <v>1000</v>
      </c>
      <c r="J83" s="31">
        <v>1000</v>
      </c>
    </row>
    <row r="84" s="21" customFormat="1" ht="25" customHeight="1" spans="1:10">
      <c r="A84" s="30">
        <v>80</v>
      </c>
      <c r="B84" s="31" t="s">
        <v>1008</v>
      </c>
      <c r="C84" s="32" t="s">
        <v>1009</v>
      </c>
      <c r="D84" s="32"/>
      <c r="E84" s="31"/>
      <c r="F84" s="31" t="s">
        <v>852</v>
      </c>
      <c r="G84" s="32" t="s">
        <v>859</v>
      </c>
      <c r="H84" s="31">
        <v>300</v>
      </c>
      <c r="I84" s="31">
        <v>800</v>
      </c>
      <c r="J84" s="31">
        <v>800</v>
      </c>
    </row>
    <row r="85" s="21" customFormat="1" ht="25" customHeight="1" spans="1:10">
      <c r="A85" s="30">
        <v>81</v>
      </c>
      <c r="B85" s="31" t="s">
        <v>1010</v>
      </c>
      <c r="C85" s="32" t="s">
        <v>1011</v>
      </c>
      <c r="D85" s="32"/>
      <c r="E85" s="31"/>
      <c r="F85" s="31" t="s">
        <v>852</v>
      </c>
      <c r="G85" s="32"/>
      <c r="H85" s="31">
        <v>1200</v>
      </c>
      <c r="I85" s="31">
        <v>3000</v>
      </c>
      <c r="J85" s="31">
        <v>3000</v>
      </c>
    </row>
    <row r="86" s="21" customFormat="1" ht="28.5" spans="1:10">
      <c r="A86" s="30">
        <v>82</v>
      </c>
      <c r="B86" s="31" t="s">
        <v>1012</v>
      </c>
      <c r="C86" s="32" t="s">
        <v>1013</v>
      </c>
      <c r="D86" s="32"/>
      <c r="E86" s="31"/>
      <c r="F86" s="31" t="s">
        <v>852</v>
      </c>
      <c r="G86" s="32"/>
      <c r="H86" s="31">
        <v>1200</v>
      </c>
      <c r="I86" s="31">
        <v>3000</v>
      </c>
      <c r="J86" s="31">
        <v>3000</v>
      </c>
    </row>
    <row r="87" s="21" customFormat="1" ht="28.5" spans="1:10">
      <c r="A87" s="30">
        <v>83</v>
      </c>
      <c r="B87" s="31" t="s">
        <v>1014</v>
      </c>
      <c r="C87" s="32" t="s">
        <v>1015</v>
      </c>
      <c r="D87" s="32"/>
      <c r="E87" s="31"/>
      <c r="F87" s="31" t="s">
        <v>852</v>
      </c>
      <c r="G87" s="32"/>
      <c r="H87" s="31">
        <v>1200</v>
      </c>
      <c r="I87" s="31">
        <v>3000</v>
      </c>
      <c r="J87" s="31">
        <v>3000</v>
      </c>
    </row>
    <row r="88" s="21" customFormat="1" ht="25" customHeight="1" spans="1:10">
      <c r="A88" s="30">
        <v>84</v>
      </c>
      <c r="B88" s="31" t="s">
        <v>1016</v>
      </c>
      <c r="C88" s="32" t="s">
        <v>1017</v>
      </c>
      <c r="D88" s="32"/>
      <c r="E88" s="31"/>
      <c r="F88" s="31" t="s">
        <v>852</v>
      </c>
      <c r="G88" s="32"/>
      <c r="H88" s="31">
        <v>1200</v>
      </c>
      <c r="I88" s="31">
        <v>3000</v>
      </c>
      <c r="J88" s="31">
        <v>3000</v>
      </c>
    </row>
    <row r="89" s="21" customFormat="1" ht="25" customHeight="1" spans="1:10">
      <c r="A89" s="30">
        <v>85</v>
      </c>
      <c r="B89" s="31" t="s">
        <v>1018</v>
      </c>
      <c r="C89" s="32" t="s">
        <v>1019</v>
      </c>
      <c r="D89" s="32"/>
      <c r="E89" s="31"/>
      <c r="F89" s="31" t="s">
        <v>852</v>
      </c>
      <c r="G89" s="32"/>
      <c r="H89" s="31">
        <v>1200</v>
      </c>
      <c r="I89" s="31">
        <v>3000</v>
      </c>
      <c r="J89" s="31">
        <v>3000</v>
      </c>
    </row>
    <row r="90" s="21" customFormat="1" ht="25" customHeight="1" spans="1:10">
      <c r="A90" s="30">
        <v>86</v>
      </c>
      <c r="B90" s="31" t="s">
        <v>1020</v>
      </c>
      <c r="C90" s="32" t="s">
        <v>1021</v>
      </c>
      <c r="D90" s="32"/>
      <c r="E90" s="31"/>
      <c r="F90" s="31" t="s">
        <v>19</v>
      </c>
      <c r="G90" s="32"/>
      <c r="H90" s="31">
        <v>10</v>
      </c>
      <c r="I90" s="31">
        <v>10</v>
      </c>
      <c r="J90" s="31">
        <v>10</v>
      </c>
    </row>
    <row r="91" s="21" customFormat="1" ht="25" customHeight="1" spans="1:10">
      <c r="A91" s="30">
        <v>87</v>
      </c>
      <c r="B91" s="31" t="s">
        <v>1022</v>
      </c>
      <c r="C91" s="32" t="s">
        <v>1023</v>
      </c>
      <c r="D91" s="32"/>
      <c r="E91" s="31"/>
      <c r="F91" s="31" t="s">
        <v>19</v>
      </c>
      <c r="G91" s="32"/>
      <c r="H91" s="31">
        <v>50</v>
      </c>
      <c r="I91" s="31">
        <v>50</v>
      </c>
      <c r="J91" s="31">
        <v>50</v>
      </c>
    </row>
    <row r="92" s="21" customFormat="1" ht="25" customHeight="1" spans="1:10">
      <c r="A92" s="30">
        <v>88</v>
      </c>
      <c r="B92" s="31" t="s">
        <v>1024</v>
      </c>
      <c r="C92" s="32" t="s">
        <v>1025</v>
      </c>
      <c r="D92" s="32"/>
      <c r="E92" s="31"/>
      <c r="F92" s="31" t="s">
        <v>852</v>
      </c>
      <c r="G92" s="32"/>
      <c r="H92" s="31">
        <v>500</v>
      </c>
      <c r="I92" s="31">
        <v>1000</v>
      </c>
      <c r="J92" s="31">
        <v>1000</v>
      </c>
    </row>
    <row r="93" s="21" customFormat="1" ht="25" customHeight="1" spans="1:10">
      <c r="A93" s="30">
        <v>89</v>
      </c>
      <c r="B93" s="31" t="s">
        <v>1026</v>
      </c>
      <c r="C93" s="32" t="s">
        <v>1027</v>
      </c>
      <c r="D93" s="32"/>
      <c r="E93" s="31"/>
      <c r="F93" s="31" t="s">
        <v>852</v>
      </c>
      <c r="G93" s="32"/>
      <c r="H93" s="31">
        <v>500</v>
      </c>
      <c r="I93" s="31">
        <v>1000</v>
      </c>
      <c r="J93" s="31">
        <v>1000</v>
      </c>
    </row>
    <row r="94" s="21" customFormat="1" ht="28.5" spans="1:10">
      <c r="A94" s="30">
        <v>90</v>
      </c>
      <c r="B94" s="31" t="s">
        <v>1028</v>
      </c>
      <c r="C94" s="32" t="s">
        <v>1029</v>
      </c>
      <c r="D94" s="32"/>
      <c r="E94" s="31"/>
      <c r="F94" s="31" t="s">
        <v>852</v>
      </c>
      <c r="G94" s="32"/>
      <c r="H94" s="31">
        <v>1200</v>
      </c>
      <c r="I94" s="31">
        <v>3000</v>
      </c>
      <c r="J94" s="31">
        <v>3000</v>
      </c>
    </row>
    <row r="95" s="21" customFormat="1" ht="25" customHeight="1" spans="1:10">
      <c r="A95" s="30">
        <v>91</v>
      </c>
      <c r="B95" s="31" t="s">
        <v>1030</v>
      </c>
      <c r="C95" s="32" t="s">
        <v>1031</v>
      </c>
      <c r="D95" s="32"/>
      <c r="E95" s="31"/>
      <c r="F95" s="31" t="s">
        <v>852</v>
      </c>
      <c r="G95" s="32"/>
      <c r="H95" s="31">
        <v>800</v>
      </c>
      <c r="I95" s="31">
        <v>1500</v>
      </c>
      <c r="J95" s="31">
        <v>1500</v>
      </c>
    </row>
    <row r="96" s="21" customFormat="1" ht="25" customHeight="1" spans="1:10">
      <c r="A96" s="30">
        <v>92</v>
      </c>
      <c r="B96" s="31" t="s">
        <v>1032</v>
      </c>
      <c r="C96" s="32" t="s">
        <v>1033</v>
      </c>
      <c r="D96" s="32"/>
      <c r="E96" s="31"/>
      <c r="F96" s="31" t="s">
        <v>852</v>
      </c>
      <c r="G96" s="32"/>
      <c r="H96" s="31">
        <v>1200</v>
      </c>
      <c r="I96" s="31">
        <v>3000</v>
      </c>
      <c r="J96" s="31">
        <v>3000</v>
      </c>
    </row>
    <row r="97" s="21" customFormat="1" ht="25" customHeight="1" spans="1:10">
      <c r="A97" s="30">
        <v>93</v>
      </c>
      <c r="B97" s="31" t="s">
        <v>1034</v>
      </c>
      <c r="C97" s="32" t="s">
        <v>1035</v>
      </c>
      <c r="D97" s="32"/>
      <c r="E97" s="31"/>
      <c r="F97" s="31" t="s">
        <v>19</v>
      </c>
      <c r="G97" s="32"/>
      <c r="H97" s="31">
        <v>50</v>
      </c>
      <c r="I97" s="31">
        <v>50</v>
      </c>
      <c r="J97" s="31">
        <v>50</v>
      </c>
    </row>
    <row r="98" s="21" customFormat="1" ht="25" customHeight="1" spans="1:10">
      <c r="A98" s="30">
        <v>94</v>
      </c>
      <c r="B98" s="31" t="s">
        <v>1036</v>
      </c>
      <c r="C98" s="32" t="s">
        <v>1037</v>
      </c>
      <c r="D98" s="32"/>
      <c r="E98" s="31"/>
      <c r="F98" s="31" t="s">
        <v>852</v>
      </c>
      <c r="G98" s="32"/>
      <c r="H98" s="31">
        <v>200</v>
      </c>
      <c r="I98" s="31">
        <v>600</v>
      </c>
      <c r="J98" s="31">
        <v>600</v>
      </c>
    </row>
    <row r="99" s="21" customFormat="1" ht="25" customHeight="1" spans="1:10">
      <c r="A99" s="30">
        <v>95</v>
      </c>
      <c r="B99" s="31" t="s">
        <v>1038</v>
      </c>
      <c r="C99" s="32" t="s">
        <v>1039</v>
      </c>
      <c r="D99" s="32"/>
      <c r="E99" s="31"/>
      <c r="F99" s="31" t="s">
        <v>852</v>
      </c>
      <c r="G99" s="32"/>
      <c r="H99" s="31">
        <v>150</v>
      </c>
      <c r="I99" s="31">
        <v>400</v>
      </c>
      <c r="J99" s="31">
        <v>400</v>
      </c>
    </row>
    <row r="100" s="21" customFormat="1" ht="25" customHeight="1" spans="1:10">
      <c r="A100" s="30">
        <v>96</v>
      </c>
      <c r="B100" s="31" t="s">
        <v>1040</v>
      </c>
      <c r="C100" s="32" t="s">
        <v>1041</v>
      </c>
      <c r="D100" s="32"/>
      <c r="E100" s="31"/>
      <c r="F100" s="31" t="s">
        <v>852</v>
      </c>
      <c r="G100" s="32" t="s">
        <v>907</v>
      </c>
      <c r="H100" s="31">
        <v>150</v>
      </c>
      <c r="I100" s="31">
        <v>400</v>
      </c>
      <c r="J100" s="31">
        <v>400</v>
      </c>
    </row>
    <row r="101" s="21" customFormat="1" ht="25" customHeight="1" spans="1:10">
      <c r="A101" s="30">
        <v>97</v>
      </c>
      <c r="B101" s="31" t="s">
        <v>1042</v>
      </c>
      <c r="C101" s="32" t="s">
        <v>1043</v>
      </c>
      <c r="D101" s="32"/>
      <c r="E101" s="31"/>
      <c r="F101" s="31" t="s">
        <v>19</v>
      </c>
      <c r="G101" s="32"/>
      <c r="H101" s="31">
        <v>5</v>
      </c>
      <c r="I101" s="31">
        <v>5</v>
      </c>
      <c r="J101" s="31">
        <v>5</v>
      </c>
    </row>
    <row r="102" s="21" customFormat="1" ht="25" customHeight="1" spans="1:10">
      <c r="A102" s="30">
        <v>98</v>
      </c>
      <c r="B102" s="31" t="s">
        <v>1044</v>
      </c>
      <c r="C102" s="32" t="s">
        <v>1045</v>
      </c>
      <c r="D102" s="32"/>
      <c r="E102" s="31"/>
      <c r="F102" s="31" t="s">
        <v>19</v>
      </c>
      <c r="G102" s="32"/>
      <c r="H102" s="31">
        <v>10</v>
      </c>
      <c r="I102" s="31">
        <v>10</v>
      </c>
      <c r="J102" s="31">
        <v>10</v>
      </c>
    </row>
    <row r="103" s="21" customFormat="1" ht="25" customHeight="1" spans="1:10">
      <c r="A103" s="30">
        <v>99</v>
      </c>
      <c r="B103" s="31" t="s">
        <v>1046</v>
      </c>
      <c r="C103" s="32" t="s">
        <v>1047</v>
      </c>
      <c r="D103" s="32"/>
      <c r="E103" s="31"/>
      <c r="F103" s="31" t="s">
        <v>19</v>
      </c>
      <c r="G103" s="32"/>
      <c r="H103" s="31">
        <v>10</v>
      </c>
      <c r="I103" s="31">
        <v>10</v>
      </c>
      <c r="J103" s="31">
        <v>10</v>
      </c>
    </row>
    <row r="104" s="21" customFormat="1" ht="28.5" spans="1:10">
      <c r="A104" s="30">
        <v>100</v>
      </c>
      <c r="B104" s="31" t="s">
        <v>1048</v>
      </c>
      <c r="C104" s="32" t="s">
        <v>1049</v>
      </c>
      <c r="D104" s="32"/>
      <c r="E104" s="31"/>
      <c r="F104" s="31" t="s">
        <v>852</v>
      </c>
      <c r="G104" s="32"/>
      <c r="H104" s="31">
        <v>1200</v>
      </c>
      <c r="I104" s="31">
        <v>3000</v>
      </c>
      <c r="J104" s="31">
        <v>3000</v>
      </c>
    </row>
    <row r="105" s="21" customFormat="1" ht="28.5" spans="1:10">
      <c r="A105" s="30">
        <v>101</v>
      </c>
      <c r="B105" s="31" t="s">
        <v>1050</v>
      </c>
      <c r="C105" s="32" t="s">
        <v>1051</v>
      </c>
      <c r="D105" s="32"/>
      <c r="E105" s="31"/>
      <c r="F105" s="31" t="s">
        <v>852</v>
      </c>
      <c r="G105" s="32"/>
      <c r="H105" s="31">
        <v>1200</v>
      </c>
      <c r="I105" s="31">
        <v>3000</v>
      </c>
      <c r="J105" s="31">
        <v>3000</v>
      </c>
    </row>
    <row r="106" s="21" customFormat="1" ht="25" customHeight="1" spans="1:10">
      <c r="A106" s="30">
        <v>102</v>
      </c>
      <c r="B106" s="31" t="s">
        <v>1052</v>
      </c>
      <c r="C106" s="32" t="s">
        <v>1053</v>
      </c>
      <c r="D106" s="32"/>
      <c r="E106" s="31"/>
      <c r="F106" s="31" t="s">
        <v>19</v>
      </c>
      <c r="G106" s="32"/>
      <c r="H106" s="31">
        <v>400</v>
      </c>
      <c r="I106" s="31">
        <v>400</v>
      </c>
      <c r="J106" s="31">
        <v>400</v>
      </c>
    </row>
    <row r="107" s="21" customFormat="1" ht="25" customHeight="1" spans="1:10">
      <c r="A107" s="30">
        <v>103</v>
      </c>
      <c r="B107" s="31" t="s">
        <v>1054</v>
      </c>
      <c r="C107" s="32" t="s">
        <v>1053</v>
      </c>
      <c r="D107" s="32"/>
      <c r="E107" s="31"/>
      <c r="F107" s="31" t="s">
        <v>852</v>
      </c>
      <c r="G107" s="32"/>
      <c r="H107" s="31">
        <v>1200</v>
      </c>
      <c r="I107" s="31">
        <v>3000</v>
      </c>
      <c r="J107" s="31">
        <v>3000</v>
      </c>
    </row>
    <row r="108" s="21" customFormat="1" ht="25" customHeight="1" spans="1:10">
      <c r="A108" s="30">
        <v>104</v>
      </c>
      <c r="B108" s="31" t="s">
        <v>1055</v>
      </c>
      <c r="C108" s="32" t="s">
        <v>1056</v>
      </c>
      <c r="D108" s="32"/>
      <c r="E108" s="31"/>
      <c r="F108" s="31" t="s">
        <v>852</v>
      </c>
      <c r="G108" s="32"/>
      <c r="H108" s="31">
        <v>1200</v>
      </c>
      <c r="I108" s="31">
        <v>3000</v>
      </c>
      <c r="J108" s="31">
        <v>3000</v>
      </c>
    </row>
    <row r="109" s="21" customFormat="1" ht="85.5" spans="1:10">
      <c r="A109" s="30">
        <v>105</v>
      </c>
      <c r="B109" s="31" t="s">
        <v>1057</v>
      </c>
      <c r="C109" s="32" t="s">
        <v>1058</v>
      </c>
      <c r="D109" s="32"/>
      <c r="E109" s="31"/>
      <c r="F109" s="31" t="s">
        <v>852</v>
      </c>
      <c r="G109" s="32" t="s">
        <v>907</v>
      </c>
      <c r="H109" s="31">
        <v>800</v>
      </c>
      <c r="I109" s="31">
        <v>1500</v>
      </c>
      <c r="J109" s="31">
        <v>1500</v>
      </c>
    </row>
    <row r="110" s="21" customFormat="1" ht="25" customHeight="1" spans="1:10">
      <c r="A110" s="30">
        <v>106</v>
      </c>
      <c r="B110" s="31" t="s">
        <v>1059</v>
      </c>
      <c r="C110" s="32" t="s">
        <v>1060</v>
      </c>
      <c r="D110" s="32"/>
      <c r="E110" s="31"/>
      <c r="F110" s="31" t="s">
        <v>852</v>
      </c>
      <c r="G110" s="32" t="s">
        <v>859</v>
      </c>
      <c r="H110" s="31">
        <v>800</v>
      </c>
      <c r="I110" s="31">
        <v>1500</v>
      </c>
      <c r="J110" s="31">
        <v>1500</v>
      </c>
    </row>
    <row r="111" s="21" customFormat="1" ht="25" customHeight="1" spans="1:10">
      <c r="A111" s="30">
        <v>107</v>
      </c>
      <c r="B111" s="31" t="s">
        <v>1061</v>
      </c>
      <c r="C111" s="32" t="s">
        <v>1062</v>
      </c>
      <c r="D111" s="32"/>
      <c r="E111" s="31"/>
      <c r="F111" s="31" t="s">
        <v>852</v>
      </c>
      <c r="G111" s="32"/>
      <c r="H111" s="31">
        <v>500</v>
      </c>
      <c r="I111" s="31">
        <v>1000</v>
      </c>
      <c r="J111" s="31">
        <v>1000</v>
      </c>
    </row>
    <row r="112" s="21" customFormat="1" ht="42.75" spans="1:10">
      <c r="A112" s="30">
        <v>108</v>
      </c>
      <c r="B112" s="31" t="s">
        <v>1063</v>
      </c>
      <c r="C112" s="32" t="s">
        <v>1064</v>
      </c>
      <c r="D112" s="32"/>
      <c r="E112" s="31"/>
      <c r="F112" s="31" t="s">
        <v>852</v>
      </c>
      <c r="G112" s="32" t="s">
        <v>859</v>
      </c>
      <c r="H112" s="31">
        <v>500</v>
      </c>
      <c r="I112" s="31">
        <v>1000</v>
      </c>
      <c r="J112" s="31">
        <v>1000</v>
      </c>
    </row>
    <row r="113" s="21" customFormat="1" ht="25" customHeight="1" spans="1:10">
      <c r="A113" s="30">
        <v>109</v>
      </c>
      <c r="B113" s="31" t="s">
        <v>1065</v>
      </c>
      <c r="C113" s="32" t="s">
        <v>1066</v>
      </c>
      <c r="D113" s="32"/>
      <c r="E113" s="31"/>
      <c r="F113" s="31" t="s">
        <v>852</v>
      </c>
      <c r="G113" s="32" t="s">
        <v>859</v>
      </c>
      <c r="H113" s="31">
        <v>500</v>
      </c>
      <c r="I113" s="31">
        <v>1000</v>
      </c>
      <c r="J113" s="31">
        <v>1000</v>
      </c>
    </row>
    <row r="114" s="21" customFormat="1" ht="25" customHeight="1" spans="1:10">
      <c r="A114" s="30">
        <v>110</v>
      </c>
      <c r="B114" s="31" t="s">
        <v>1067</v>
      </c>
      <c r="C114" s="32" t="s">
        <v>1068</v>
      </c>
      <c r="D114" s="32"/>
      <c r="E114" s="31"/>
      <c r="F114" s="31" t="s">
        <v>852</v>
      </c>
      <c r="G114" s="32"/>
      <c r="H114" s="31">
        <v>300</v>
      </c>
      <c r="I114" s="31">
        <v>800</v>
      </c>
      <c r="J114" s="31">
        <v>800</v>
      </c>
    </row>
    <row r="115" s="21" customFormat="1" ht="25" customHeight="1" spans="1:10">
      <c r="A115" s="30">
        <v>111</v>
      </c>
      <c r="B115" s="31" t="s">
        <v>1069</v>
      </c>
      <c r="C115" s="32" t="s">
        <v>1070</v>
      </c>
      <c r="D115" s="32"/>
      <c r="E115" s="31"/>
      <c r="F115" s="31" t="s">
        <v>852</v>
      </c>
      <c r="G115" s="32"/>
      <c r="H115" s="31">
        <v>300</v>
      </c>
      <c r="I115" s="31">
        <v>800</v>
      </c>
      <c r="J115" s="31">
        <v>800</v>
      </c>
    </row>
    <row r="116" s="21" customFormat="1" ht="25" customHeight="1" spans="1:10">
      <c r="A116" s="30">
        <v>112</v>
      </c>
      <c r="B116" s="31" t="s">
        <v>1071</v>
      </c>
      <c r="C116" s="32" t="s">
        <v>1072</v>
      </c>
      <c r="D116" s="32"/>
      <c r="E116" s="31"/>
      <c r="F116" s="31" t="s">
        <v>852</v>
      </c>
      <c r="G116" s="32" t="s">
        <v>1073</v>
      </c>
      <c r="H116" s="31">
        <v>100</v>
      </c>
      <c r="I116" s="31">
        <v>200</v>
      </c>
      <c r="J116" s="31">
        <v>200</v>
      </c>
    </row>
    <row r="117" ht="27" customHeight="1" spans="1:10">
      <c r="A117" s="30">
        <v>113</v>
      </c>
      <c r="B117" s="31" t="s">
        <v>1074</v>
      </c>
      <c r="C117" s="32" t="s">
        <v>1075</v>
      </c>
      <c r="D117" s="32"/>
      <c r="E117" s="31"/>
      <c r="F117" s="31" t="s">
        <v>852</v>
      </c>
      <c r="G117" s="32" t="s">
        <v>1073</v>
      </c>
      <c r="H117" s="31">
        <v>200</v>
      </c>
      <c r="I117" s="31">
        <v>600</v>
      </c>
      <c r="J117" s="31">
        <v>600</v>
      </c>
    </row>
    <row r="118" s="1" customFormat="1" ht="42.75" spans="1:10">
      <c r="A118" s="30">
        <v>114</v>
      </c>
      <c r="B118" s="31" t="s">
        <v>1076</v>
      </c>
      <c r="C118" s="32" t="s">
        <v>1077</v>
      </c>
      <c r="D118" s="32"/>
      <c r="E118" s="31"/>
      <c r="F118" s="31" t="s">
        <v>19</v>
      </c>
      <c r="G118" s="32" t="s">
        <v>1078</v>
      </c>
      <c r="H118" s="31">
        <v>2000</v>
      </c>
      <c r="I118" s="31">
        <v>4500</v>
      </c>
      <c r="J118" s="31">
        <v>4500</v>
      </c>
    </row>
    <row r="119" s="1" customFormat="1" ht="14.25" spans="1:10">
      <c r="A119" s="30">
        <v>115</v>
      </c>
      <c r="B119" s="31" t="s">
        <v>1079</v>
      </c>
      <c r="C119" s="32" t="s">
        <v>1080</v>
      </c>
      <c r="D119" s="32"/>
      <c r="E119" s="31"/>
      <c r="F119" s="31" t="s">
        <v>19</v>
      </c>
      <c r="G119" s="32"/>
      <c r="H119" s="31">
        <v>50</v>
      </c>
      <c r="I119" s="31">
        <v>50</v>
      </c>
      <c r="J119" s="31">
        <v>50</v>
      </c>
    </row>
    <row r="120" s="1" customFormat="1" ht="14.25" spans="1:10">
      <c r="A120" s="30">
        <v>116</v>
      </c>
      <c r="B120" s="31" t="s">
        <v>1081</v>
      </c>
      <c r="C120" s="32" t="s">
        <v>1082</v>
      </c>
      <c r="D120" s="32"/>
      <c r="E120" s="31"/>
      <c r="F120" s="31" t="s">
        <v>19</v>
      </c>
      <c r="G120" s="32"/>
      <c r="H120" s="31">
        <v>20</v>
      </c>
      <c r="I120" s="31">
        <v>20</v>
      </c>
      <c r="J120" s="31">
        <v>20</v>
      </c>
    </row>
    <row r="121" s="1" customFormat="1" ht="14.25" spans="1:10">
      <c r="A121" s="30">
        <v>117</v>
      </c>
      <c r="B121" s="31" t="s">
        <v>1083</v>
      </c>
      <c r="C121" s="32" t="s">
        <v>1084</v>
      </c>
      <c r="D121" s="32"/>
      <c r="E121" s="31"/>
      <c r="F121" s="31" t="s">
        <v>19</v>
      </c>
      <c r="G121" s="32"/>
      <c r="H121" s="31">
        <v>200</v>
      </c>
      <c r="I121" s="31">
        <v>200</v>
      </c>
      <c r="J121" s="31">
        <v>200</v>
      </c>
    </row>
    <row r="122" s="1" customFormat="1" ht="14.25" spans="1:10">
      <c r="A122" s="30">
        <v>118</v>
      </c>
      <c r="B122" s="31" t="s">
        <v>1085</v>
      </c>
      <c r="C122" s="32" t="s">
        <v>1086</v>
      </c>
      <c r="D122" s="32"/>
      <c r="E122" s="31"/>
      <c r="F122" s="31" t="s">
        <v>852</v>
      </c>
      <c r="G122" s="32"/>
      <c r="H122" s="31">
        <v>1200</v>
      </c>
      <c r="I122" s="31">
        <v>1200</v>
      </c>
      <c r="J122" s="31">
        <v>1200</v>
      </c>
    </row>
    <row r="123" s="23" customFormat="1" ht="42.75" spans="1:10">
      <c r="A123" s="30">
        <v>119</v>
      </c>
      <c r="B123" s="31" t="s">
        <v>1087</v>
      </c>
      <c r="C123" s="40" t="s">
        <v>1088</v>
      </c>
      <c r="D123" s="41" t="s">
        <v>1089</v>
      </c>
      <c r="E123" s="42"/>
      <c r="F123" s="42" t="s">
        <v>19</v>
      </c>
      <c r="G123" s="32"/>
      <c r="H123" s="31" t="s">
        <v>867</v>
      </c>
      <c r="I123" s="31" t="s">
        <v>867</v>
      </c>
      <c r="J123" s="31" t="s">
        <v>867</v>
      </c>
    </row>
    <row r="124" s="1" customFormat="1" ht="42.75" spans="1:10">
      <c r="A124" s="30">
        <v>120</v>
      </c>
      <c r="B124" s="31" t="s">
        <v>1090</v>
      </c>
      <c r="C124" s="43" t="s">
        <v>1091</v>
      </c>
      <c r="D124" s="32"/>
      <c r="E124" s="31"/>
      <c r="F124" s="31" t="s">
        <v>852</v>
      </c>
      <c r="G124" s="32" t="s">
        <v>859</v>
      </c>
      <c r="H124" s="31">
        <v>150</v>
      </c>
      <c r="I124" s="31">
        <v>400</v>
      </c>
      <c r="J124" s="31">
        <v>400</v>
      </c>
    </row>
    <row r="125" ht="128.25" spans="1:10">
      <c r="A125" s="30">
        <v>121</v>
      </c>
      <c r="B125" s="31" t="s">
        <v>1092</v>
      </c>
      <c r="C125" s="44" t="s">
        <v>1093</v>
      </c>
      <c r="D125" s="45" t="s">
        <v>1094</v>
      </c>
      <c r="E125" s="45"/>
      <c r="F125" s="45" t="s">
        <v>852</v>
      </c>
      <c r="G125" s="45" t="s">
        <v>1095</v>
      </c>
      <c r="H125" s="45">
        <v>2600</v>
      </c>
      <c r="I125" s="45">
        <v>3800</v>
      </c>
      <c r="J125" s="45">
        <v>3800</v>
      </c>
    </row>
    <row r="130" spans="2:2">
      <c r="B130" s="1"/>
    </row>
  </sheetData>
  <autoFilter xmlns:etc="http://www.wps.cn/officeDocument/2017/etCustomData" ref="A4:J125" etc:filterBottomFollowUsedRange="0">
    <extLst/>
  </autoFilter>
  <mergeCells count="9">
    <mergeCell ref="A2:J2"/>
    <mergeCell ref="H3:J3"/>
    <mergeCell ref="A3:A4"/>
    <mergeCell ref="B3:B4"/>
    <mergeCell ref="C3:C4"/>
    <mergeCell ref="D3:D4"/>
    <mergeCell ref="E3:E4"/>
    <mergeCell ref="F3:F4"/>
    <mergeCell ref="G3:G4"/>
  </mergeCells>
  <conditionalFormatting sqref="B106">
    <cfRule type="duplicateValues" dxfId="0" priority="3"/>
  </conditionalFormatting>
  <conditionalFormatting sqref="D124">
    <cfRule type="duplicateValues" dxfId="0" priority="2"/>
  </conditionalFormatting>
  <conditionalFormatting sqref="B125">
    <cfRule type="duplicateValues" dxfId="0" priority="1"/>
  </conditionalFormatting>
  <conditionalFormatting sqref="B5:B100">
    <cfRule type="duplicateValues" dxfId="0" priority="4"/>
  </conditionalFormatting>
  <printOptions horizontalCentered="1"/>
  <pageMargins left="0.751388888888889" right="0.751388888888889" top="1" bottom="1" header="0.5" footer="0.5"/>
  <pageSetup paperSize="8" fitToHeight="0" orientation="landscape" horizontalDpi="600"/>
  <headerFooter>
    <oddFooter>&amp;L专家签字：&amp;C第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7"/>
  <sheetViews>
    <sheetView zoomScale="115" zoomScaleNormal="115" topLeftCell="A13" workbookViewId="0">
      <selection activeCell="A6" sqref="$A6:$XFD6"/>
    </sheetView>
  </sheetViews>
  <sheetFormatPr defaultColWidth="9" defaultRowHeight="13.5"/>
  <cols>
    <col min="1" max="1" width="4.75" style="3" customWidth="1"/>
    <col min="2" max="2" width="14" style="3" customWidth="1"/>
    <col min="3" max="3" width="18.8166666666667" style="3" customWidth="1"/>
    <col min="4" max="4" width="20.725" style="3" customWidth="1"/>
    <col min="5" max="5" width="9" style="3"/>
    <col min="6" max="6" width="17.35" style="4" customWidth="1"/>
    <col min="7" max="7" width="11.125" style="3" customWidth="1"/>
    <col min="8" max="8" width="24.85" style="3" customWidth="1"/>
    <col min="9" max="9" width="9" style="3"/>
    <col min="10" max="10" width="19.8416666666667" style="3" customWidth="1"/>
    <col min="11" max="11" width="9" style="3"/>
    <col min="12" max="12" width="34.1166666666667" style="3" customWidth="1"/>
    <col min="13" max="16384" width="9" style="3"/>
  </cols>
  <sheetData>
    <row r="1" s="1" customFormat="1" ht="14.25" spans="1:14">
      <c r="A1" s="5" t="s">
        <v>1096</v>
      </c>
      <c r="B1" s="4"/>
      <c r="E1" s="6"/>
      <c r="F1" s="4"/>
    </row>
    <row r="2" s="1" customFormat="1" ht="26" customHeight="1" spans="1:14">
      <c r="A2" s="7" t="s">
        <v>1097</v>
      </c>
      <c r="B2" s="8"/>
      <c r="C2" s="7"/>
      <c r="D2" s="7"/>
      <c r="E2" s="7"/>
      <c r="F2" s="8"/>
      <c r="G2" s="7"/>
      <c r="H2" s="7"/>
      <c r="I2" s="7"/>
      <c r="J2" s="7"/>
      <c r="K2" s="7"/>
      <c r="L2" s="7"/>
      <c r="M2" s="7"/>
      <c r="N2" s="7"/>
    </row>
    <row r="3" s="2" customFormat="1" ht="12" spans="1:14">
      <c r="A3" s="9" t="s">
        <v>2</v>
      </c>
      <c r="B3" s="9" t="s">
        <v>4</v>
      </c>
      <c r="C3" s="9" t="s">
        <v>7</v>
      </c>
      <c r="D3" s="9" t="s">
        <v>8</v>
      </c>
      <c r="E3" s="9" t="s">
        <v>9</v>
      </c>
      <c r="F3" s="9" t="s">
        <v>10</v>
      </c>
      <c r="G3" s="9" t="s">
        <v>1098</v>
      </c>
      <c r="H3" s="9"/>
      <c r="I3" s="9"/>
      <c r="J3" s="9"/>
      <c r="K3" s="9" t="s">
        <v>1099</v>
      </c>
      <c r="L3" s="9"/>
      <c r="M3" s="9"/>
      <c r="N3" s="9"/>
    </row>
    <row r="4" s="2" customFormat="1" ht="12" spans="1:14">
      <c r="A4" s="9"/>
      <c r="B4" s="9"/>
      <c r="C4" s="9"/>
      <c r="D4" s="9"/>
      <c r="E4" s="9"/>
      <c r="F4" s="9"/>
      <c r="G4" s="9" t="s">
        <v>1100</v>
      </c>
      <c r="H4" s="9"/>
      <c r="I4" s="9" t="s">
        <v>1101</v>
      </c>
      <c r="J4" s="9"/>
      <c r="K4" s="9" t="s">
        <v>1102</v>
      </c>
      <c r="L4" s="9"/>
      <c r="M4" s="10" t="s">
        <v>1101</v>
      </c>
      <c r="N4" s="10"/>
    </row>
    <row r="5" s="2" customFormat="1" ht="12" spans="1:14">
      <c r="A5" s="9"/>
      <c r="B5" s="9"/>
      <c r="C5" s="9"/>
      <c r="D5" s="9"/>
      <c r="E5" s="9"/>
      <c r="F5" s="9"/>
      <c r="G5" s="11" t="s">
        <v>3</v>
      </c>
      <c r="H5" s="9" t="s">
        <v>4</v>
      </c>
      <c r="I5" s="9" t="s">
        <v>3</v>
      </c>
      <c r="J5" s="9" t="s">
        <v>4</v>
      </c>
      <c r="K5" s="10" t="s">
        <v>3</v>
      </c>
      <c r="L5" s="10" t="s">
        <v>4</v>
      </c>
      <c r="M5" s="10" t="s">
        <v>3</v>
      </c>
      <c r="N5" s="10" t="s">
        <v>4</v>
      </c>
    </row>
    <row r="6" ht="22" customHeight="1" spans="1:14">
      <c r="A6" s="12">
        <v>1</v>
      </c>
      <c r="B6" s="12" t="s">
        <v>16</v>
      </c>
      <c r="C6" s="13"/>
      <c r="D6" s="13"/>
      <c r="E6" s="12" t="s">
        <v>19</v>
      </c>
      <c r="F6" s="14"/>
      <c r="G6" s="14"/>
      <c r="H6" s="14"/>
      <c r="I6" s="14"/>
      <c r="J6" s="14"/>
      <c r="K6" s="14" t="s">
        <v>1103</v>
      </c>
      <c r="L6" s="14" t="s">
        <v>1104</v>
      </c>
      <c r="M6" s="14"/>
      <c r="N6" s="14"/>
    </row>
    <row r="7" ht="66" customHeight="1" spans="1:14">
      <c r="A7" s="12">
        <v>2</v>
      </c>
      <c r="B7" s="12" t="s">
        <v>25</v>
      </c>
      <c r="C7" s="13"/>
      <c r="D7" s="13"/>
      <c r="E7" s="12" t="s">
        <v>19</v>
      </c>
      <c r="F7" s="14"/>
      <c r="G7" s="14" t="s">
        <v>1105</v>
      </c>
      <c r="H7" s="14" t="s">
        <v>1106</v>
      </c>
      <c r="I7" s="14"/>
      <c r="J7" s="14"/>
      <c r="K7" s="14" t="s">
        <v>1107</v>
      </c>
      <c r="L7" s="14" t="s">
        <v>1108</v>
      </c>
      <c r="M7" s="14"/>
      <c r="N7" s="14"/>
    </row>
    <row r="8" ht="24" spans="1:14">
      <c r="A8" s="12">
        <v>3</v>
      </c>
      <c r="B8" s="12" t="s">
        <v>30</v>
      </c>
      <c r="C8" s="13"/>
      <c r="D8" s="13"/>
      <c r="E8" s="12" t="s">
        <v>33</v>
      </c>
      <c r="F8" s="14"/>
      <c r="G8" s="14" t="s">
        <v>822</v>
      </c>
      <c r="H8" s="14" t="s">
        <v>823</v>
      </c>
      <c r="I8" s="14"/>
      <c r="J8" s="14"/>
      <c r="K8" s="14" t="s">
        <v>1109</v>
      </c>
      <c r="L8" s="15" t="s">
        <v>823</v>
      </c>
      <c r="M8" s="14"/>
      <c r="N8" s="14"/>
    </row>
    <row r="9" ht="22" customHeight="1" spans="1:14">
      <c r="A9" s="12">
        <v>4</v>
      </c>
      <c r="B9" s="12" t="s">
        <v>35</v>
      </c>
      <c r="C9" s="13"/>
      <c r="D9" s="13"/>
      <c r="E9" s="12" t="s">
        <v>33</v>
      </c>
      <c r="F9" s="14"/>
      <c r="G9" s="14" t="s">
        <v>825</v>
      </c>
      <c r="H9" s="14" t="s">
        <v>826</v>
      </c>
      <c r="I9" s="14"/>
      <c r="J9" s="14"/>
      <c r="K9" s="14" t="s">
        <v>1110</v>
      </c>
      <c r="L9" s="14" t="s">
        <v>1111</v>
      </c>
      <c r="M9" s="14"/>
      <c r="N9" s="14"/>
    </row>
    <row r="10" ht="32" customHeight="1" spans="1:14">
      <c r="A10" s="12"/>
      <c r="B10" s="12"/>
      <c r="C10" s="13"/>
      <c r="D10" s="13" t="s">
        <v>38</v>
      </c>
      <c r="E10" s="12" t="s">
        <v>33</v>
      </c>
      <c r="F10" s="14"/>
      <c r="G10" s="14"/>
      <c r="H10" s="14"/>
      <c r="I10" s="14"/>
      <c r="J10" s="14"/>
      <c r="K10" s="14" t="s">
        <v>1112</v>
      </c>
      <c r="L10" s="14" t="s">
        <v>1113</v>
      </c>
      <c r="M10" s="14"/>
      <c r="N10" s="14"/>
    </row>
    <row r="11" ht="36" spans="1:14">
      <c r="A11" s="12">
        <v>5</v>
      </c>
      <c r="B11" s="12" t="s">
        <v>43</v>
      </c>
      <c r="C11" s="13"/>
      <c r="D11" s="13"/>
      <c r="E11" s="12" t="s">
        <v>19</v>
      </c>
      <c r="F11" s="14"/>
      <c r="G11" s="14" t="s">
        <v>827</v>
      </c>
      <c r="H11" s="14" t="s">
        <v>828</v>
      </c>
      <c r="I11" s="14"/>
      <c r="J11" s="14"/>
      <c r="K11" s="14" t="s">
        <v>1114</v>
      </c>
      <c r="L11" s="15" t="s">
        <v>1115</v>
      </c>
      <c r="M11" s="14"/>
      <c r="N11" s="14"/>
    </row>
    <row r="12" ht="36" spans="1:14">
      <c r="A12" s="12">
        <v>6</v>
      </c>
      <c r="B12" s="12" t="s">
        <v>46</v>
      </c>
      <c r="C12" s="13"/>
      <c r="D12" s="13"/>
      <c r="E12" s="12" t="s">
        <v>19</v>
      </c>
      <c r="F12" s="14"/>
      <c r="G12" s="16" t="s">
        <v>830</v>
      </c>
      <c r="H12" s="16" t="s">
        <v>831</v>
      </c>
      <c r="I12" s="14" t="s">
        <v>1116</v>
      </c>
      <c r="J12" s="14" t="s">
        <v>1117</v>
      </c>
      <c r="K12" s="14" t="s">
        <v>1118</v>
      </c>
      <c r="L12" s="15" t="s">
        <v>831</v>
      </c>
      <c r="M12" s="14"/>
      <c r="N12" s="14"/>
    </row>
    <row r="13" ht="46" customHeight="1" spans="1:14">
      <c r="A13" s="12">
        <v>7</v>
      </c>
      <c r="B13" s="12" t="s">
        <v>50</v>
      </c>
      <c r="C13" s="13"/>
      <c r="D13" s="13"/>
      <c r="E13" s="12" t="s">
        <v>19</v>
      </c>
      <c r="F13" s="14"/>
      <c r="G13" s="16" t="s">
        <v>834</v>
      </c>
      <c r="H13" s="16" t="s">
        <v>835</v>
      </c>
      <c r="I13" s="14" t="s">
        <v>1116</v>
      </c>
      <c r="J13" s="14" t="s">
        <v>1117</v>
      </c>
      <c r="K13" s="14" t="s">
        <v>1119</v>
      </c>
      <c r="L13" s="14" t="s">
        <v>1120</v>
      </c>
      <c r="M13" s="14"/>
      <c r="N13" s="14"/>
    </row>
    <row r="14" ht="24" spans="1:14">
      <c r="A14" s="12">
        <v>8</v>
      </c>
      <c r="B14" s="12" t="s">
        <v>54</v>
      </c>
      <c r="C14" s="13"/>
      <c r="D14" s="13"/>
      <c r="E14" s="12" t="s">
        <v>19</v>
      </c>
      <c r="F14" s="14"/>
      <c r="G14" s="16" t="s">
        <v>837</v>
      </c>
      <c r="H14" s="16" t="s">
        <v>838</v>
      </c>
      <c r="I14" s="14"/>
      <c r="J14" s="14"/>
      <c r="K14" s="14" t="s">
        <v>1121</v>
      </c>
      <c r="L14" s="14" t="s">
        <v>1122</v>
      </c>
      <c r="M14" s="14"/>
      <c r="N14" s="14"/>
    </row>
    <row r="15" ht="96" spans="1:14">
      <c r="A15" s="12">
        <v>9</v>
      </c>
      <c r="B15" s="12" t="s">
        <v>58</v>
      </c>
      <c r="C15" s="13"/>
      <c r="D15" s="13"/>
      <c r="E15" s="12" t="s">
        <v>19</v>
      </c>
      <c r="F15" s="14"/>
      <c r="G15" s="14" t="s">
        <v>1123</v>
      </c>
      <c r="H15" s="14" t="s">
        <v>1124</v>
      </c>
      <c r="I15" s="14" t="s">
        <v>1087</v>
      </c>
      <c r="J15" s="14" t="s">
        <v>1088</v>
      </c>
      <c r="K15" s="14" t="s">
        <v>1125</v>
      </c>
      <c r="L15" s="14" t="s">
        <v>1126</v>
      </c>
      <c r="M15" s="14"/>
      <c r="N15" s="14"/>
    </row>
    <row r="16" ht="24" spans="1:14">
      <c r="A16" s="12">
        <v>10</v>
      </c>
      <c r="B16" s="17" t="s">
        <v>62</v>
      </c>
      <c r="C16" s="13"/>
      <c r="D16" s="13"/>
      <c r="E16" s="17" t="s">
        <v>19</v>
      </c>
      <c r="F16" s="14"/>
      <c r="G16" s="16" t="s">
        <v>846</v>
      </c>
      <c r="H16" s="16" t="s">
        <v>847</v>
      </c>
      <c r="I16" s="14"/>
      <c r="J16" s="14"/>
      <c r="K16" s="14" t="s">
        <v>1127</v>
      </c>
      <c r="L16" s="14" t="s">
        <v>847</v>
      </c>
      <c r="M16" s="14"/>
      <c r="N16" s="14"/>
    </row>
    <row r="17" ht="358" customHeight="1" spans="1:14">
      <c r="A17" s="12">
        <v>11</v>
      </c>
      <c r="B17" s="17" t="s">
        <v>67</v>
      </c>
      <c r="C17" s="13"/>
      <c r="D17" s="13"/>
      <c r="E17" s="17" t="s">
        <v>19</v>
      </c>
      <c r="F17" s="18" t="s">
        <v>70</v>
      </c>
      <c r="G17" s="14" t="s">
        <v>1128</v>
      </c>
      <c r="H17" s="14" t="s">
        <v>1129</v>
      </c>
      <c r="I17" s="14"/>
      <c r="J17" s="14"/>
      <c r="K17" s="14" t="s">
        <v>1130</v>
      </c>
      <c r="L17" s="14" t="s">
        <v>1131</v>
      </c>
      <c r="M17" s="14"/>
      <c r="N17" s="14"/>
    </row>
    <row r="18" ht="408" customHeight="1" spans="1:14">
      <c r="A18" s="12">
        <v>12</v>
      </c>
      <c r="B18" s="17" t="s">
        <v>72</v>
      </c>
      <c r="C18" s="12"/>
      <c r="D18" s="12"/>
      <c r="E18" s="17" t="s">
        <v>19</v>
      </c>
      <c r="F18" s="18" t="s">
        <v>75</v>
      </c>
      <c r="G18" s="14" t="s">
        <v>1132</v>
      </c>
      <c r="H18" s="14" t="s">
        <v>1133</v>
      </c>
      <c r="I18" s="14"/>
      <c r="J18" s="14"/>
      <c r="K18" s="14" t="s">
        <v>1134</v>
      </c>
      <c r="L18" s="14" t="s">
        <v>1135</v>
      </c>
      <c r="M18" s="14"/>
      <c r="N18" s="14"/>
    </row>
    <row r="19" ht="305" customHeight="1" spans="1:14">
      <c r="A19" s="12"/>
      <c r="B19" s="17"/>
      <c r="C19" s="12"/>
      <c r="D19" s="12"/>
      <c r="E19" s="17"/>
      <c r="F19" s="18"/>
      <c r="G19" s="14"/>
      <c r="H19" s="14"/>
      <c r="I19" s="14"/>
      <c r="J19" s="14"/>
      <c r="K19" s="14"/>
      <c r="L19" s="14"/>
      <c r="M19" s="14"/>
      <c r="N19" s="14"/>
    </row>
    <row r="20" spans="1:14">
      <c r="A20" s="12">
        <v>13</v>
      </c>
      <c r="B20" s="17" t="s">
        <v>77</v>
      </c>
      <c r="C20" s="13"/>
      <c r="D20" s="13"/>
      <c r="E20" s="17" t="s">
        <v>19</v>
      </c>
      <c r="F20" s="14"/>
      <c r="G20" s="16"/>
      <c r="H20" s="14"/>
      <c r="I20" s="14"/>
      <c r="J20" s="14"/>
      <c r="K20" s="14" t="s">
        <v>1136</v>
      </c>
      <c r="L20" s="15" t="s">
        <v>1137</v>
      </c>
      <c r="M20" s="14"/>
      <c r="N20" s="14"/>
    </row>
    <row r="21" ht="36" spans="1:14">
      <c r="A21" s="12"/>
      <c r="B21" s="17"/>
      <c r="C21" s="13" t="s">
        <v>1138</v>
      </c>
      <c r="D21" s="13"/>
      <c r="E21" s="17" t="s">
        <v>19</v>
      </c>
      <c r="F21" s="14" t="s">
        <v>81</v>
      </c>
      <c r="G21" s="14"/>
      <c r="H21" s="14"/>
      <c r="I21" s="14"/>
      <c r="J21" s="14"/>
      <c r="K21" s="14"/>
      <c r="L21" s="14"/>
      <c r="M21" s="14"/>
      <c r="N21" s="14"/>
    </row>
    <row r="22" ht="48" spans="1:14">
      <c r="A22" s="12">
        <v>14</v>
      </c>
      <c r="B22" s="17" t="s">
        <v>97</v>
      </c>
      <c r="C22" s="13"/>
      <c r="D22" s="13"/>
      <c r="E22" s="17" t="s">
        <v>19</v>
      </c>
      <c r="F22" s="14"/>
      <c r="G22" s="14" t="s">
        <v>1139</v>
      </c>
      <c r="H22" s="14" t="s">
        <v>1140</v>
      </c>
      <c r="I22" s="14"/>
      <c r="J22" s="14"/>
      <c r="K22" s="14" t="s">
        <v>1141</v>
      </c>
      <c r="L22" s="15" t="s">
        <v>1142</v>
      </c>
      <c r="M22" s="14"/>
      <c r="N22" s="14"/>
    </row>
    <row r="23" ht="72" spans="1:14">
      <c r="A23" s="12"/>
      <c r="B23" s="17"/>
      <c r="C23" s="13" t="s">
        <v>1138</v>
      </c>
      <c r="D23" s="13"/>
      <c r="E23" s="17" t="s">
        <v>19</v>
      </c>
      <c r="F23" s="14" t="s">
        <v>81</v>
      </c>
      <c r="G23" s="14" t="s">
        <v>876</v>
      </c>
      <c r="H23" s="14" t="s">
        <v>877</v>
      </c>
      <c r="I23" s="14"/>
      <c r="J23" s="14"/>
      <c r="K23" s="14" t="s">
        <v>1143</v>
      </c>
      <c r="L23" s="15" t="s">
        <v>1144</v>
      </c>
      <c r="M23" s="14"/>
      <c r="N23" s="14"/>
    </row>
    <row r="24" ht="48" spans="1:14">
      <c r="A24" s="12">
        <v>15</v>
      </c>
      <c r="B24" s="17" t="s">
        <v>107</v>
      </c>
      <c r="C24" s="13"/>
      <c r="D24" s="13"/>
      <c r="E24" s="17" t="s">
        <v>19</v>
      </c>
      <c r="F24" s="14"/>
      <c r="G24" s="14" t="s">
        <v>1145</v>
      </c>
      <c r="H24" s="14" t="s">
        <v>1146</v>
      </c>
      <c r="I24" s="14"/>
      <c r="J24" s="14"/>
      <c r="K24" s="14" t="s">
        <v>1147</v>
      </c>
      <c r="L24" s="15" t="s">
        <v>1148</v>
      </c>
      <c r="M24" s="14"/>
      <c r="N24" s="14"/>
    </row>
    <row r="25" ht="36" spans="1:14">
      <c r="A25" s="12"/>
      <c r="B25" s="17"/>
      <c r="C25" s="13" t="s">
        <v>1138</v>
      </c>
      <c r="D25" s="13"/>
      <c r="E25" s="17" t="s">
        <v>19</v>
      </c>
      <c r="F25" s="14" t="s">
        <v>81</v>
      </c>
      <c r="G25" s="14" t="s">
        <v>1149</v>
      </c>
      <c r="H25" s="14" t="s">
        <v>1150</v>
      </c>
      <c r="I25" s="14"/>
      <c r="J25" s="14"/>
      <c r="K25" s="14" t="s">
        <v>1151</v>
      </c>
      <c r="L25" s="14" t="s">
        <v>1152</v>
      </c>
      <c r="M25" s="14"/>
      <c r="N25" s="14"/>
    </row>
    <row r="26" ht="48" spans="1:14">
      <c r="A26" s="12">
        <v>16</v>
      </c>
      <c r="B26" s="17" t="s">
        <v>117</v>
      </c>
      <c r="C26" s="13"/>
      <c r="D26" s="13"/>
      <c r="E26" s="17" t="s">
        <v>19</v>
      </c>
      <c r="F26" s="14"/>
      <c r="G26" s="14" t="s">
        <v>1153</v>
      </c>
      <c r="H26" s="14" t="s">
        <v>1154</v>
      </c>
      <c r="I26" s="14"/>
      <c r="J26" s="14"/>
      <c r="K26" s="14" t="s">
        <v>1155</v>
      </c>
      <c r="L26" s="14" t="s">
        <v>1156</v>
      </c>
      <c r="M26" s="14"/>
      <c r="N26" s="14"/>
    </row>
    <row r="27" spans="1:14">
      <c r="A27" s="12"/>
      <c r="B27" s="17"/>
      <c r="C27" s="13"/>
      <c r="D27" s="13" t="s">
        <v>1157</v>
      </c>
      <c r="E27" s="17" t="s">
        <v>19</v>
      </c>
      <c r="F27" s="14"/>
      <c r="G27" s="14"/>
      <c r="H27" s="14"/>
      <c r="I27" s="14"/>
      <c r="J27" s="14"/>
      <c r="K27" s="14" t="s">
        <v>1158</v>
      </c>
      <c r="L27" s="14" t="s">
        <v>1159</v>
      </c>
      <c r="M27" s="14"/>
      <c r="N27" s="14"/>
    </row>
    <row r="28" ht="24" spans="1:14">
      <c r="A28" s="12"/>
      <c r="B28" s="17"/>
      <c r="C28" s="13"/>
      <c r="D28" s="13" t="s">
        <v>1160</v>
      </c>
      <c r="E28" s="17" t="s">
        <v>19</v>
      </c>
      <c r="F28" s="14"/>
      <c r="G28" s="14" t="s">
        <v>892</v>
      </c>
      <c r="H28" s="14" t="s">
        <v>893</v>
      </c>
      <c r="I28" s="14"/>
      <c r="J28" s="14"/>
      <c r="K28" s="14" t="s">
        <v>1161</v>
      </c>
      <c r="L28" s="14" t="s">
        <v>1162</v>
      </c>
      <c r="M28" s="14"/>
      <c r="N28" s="14"/>
    </row>
    <row r="29" ht="24" spans="1:14">
      <c r="A29" s="12">
        <v>17</v>
      </c>
      <c r="B29" s="17" t="s">
        <v>131</v>
      </c>
      <c r="C29" s="13"/>
      <c r="D29" s="13"/>
      <c r="E29" s="17" t="s">
        <v>33</v>
      </c>
      <c r="F29" s="14"/>
      <c r="G29" s="16" t="s">
        <v>894</v>
      </c>
      <c r="H29" s="16" t="s">
        <v>895</v>
      </c>
      <c r="I29" s="14"/>
      <c r="J29" s="14"/>
      <c r="K29" s="14" t="s">
        <v>1163</v>
      </c>
      <c r="L29" s="15" t="s">
        <v>1164</v>
      </c>
      <c r="M29" s="14"/>
      <c r="N29" s="14"/>
    </row>
    <row r="30" spans="1:14">
      <c r="A30" s="12"/>
      <c r="B30" s="17"/>
      <c r="C30" s="13" t="s">
        <v>1165</v>
      </c>
      <c r="D30" s="13"/>
      <c r="E30" s="17" t="s">
        <v>33</v>
      </c>
      <c r="F30" s="14"/>
      <c r="G30" s="16" t="s">
        <v>899</v>
      </c>
      <c r="H30" s="16" t="s">
        <v>900</v>
      </c>
      <c r="I30" s="14"/>
      <c r="J30" s="14"/>
      <c r="K30" s="14" t="s">
        <v>1166</v>
      </c>
      <c r="L30" s="15" t="s">
        <v>1167</v>
      </c>
      <c r="M30" s="14"/>
      <c r="N30" s="14"/>
    </row>
    <row r="31" spans="1:14">
      <c r="A31" s="12"/>
      <c r="B31" s="17"/>
      <c r="C31" s="13"/>
      <c r="D31" s="13" t="s">
        <v>135</v>
      </c>
      <c r="E31" s="17" t="s">
        <v>33</v>
      </c>
      <c r="F31" s="14"/>
      <c r="G31" s="16" t="s">
        <v>901</v>
      </c>
      <c r="H31" s="16" t="s">
        <v>902</v>
      </c>
      <c r="I31" s="14"/>
      <c r="J31" s="14"/>
      <c r="K31" s="14"/>
      <c r="L31" s="15"/>
      <c r="M31" s="14"/>
      <c r="N31" s="14"/>
    </row>
    <row r="32" ht="24" spans="1:14">
      <c r="A32" s="17">
        <v>18</v>
      </c>
      <c r="B32" s="17" t="s">
        <v>146</v>
      </c>
      <c r="C32" s="13"/>
      <c r="D32" s="13"/>
      <c r="E32" s="17" t="s">
        <v>33</v>
      </c>
      <c r="F32" s="14"/>
      <c r="G32" s="14"/>
      <c r="H32" s="14"/>
      <c r="I32" s="14"/>
      <c r="J32" s="14"/>
      <c r="K32" s="14" t="s">
        <v>1168</v>
      </c>
      <c r="L32" s="14" t="s">
        <v>1169</v>
      </c>
      <c r="M32" s="14"/>
      <c r="N32" s="14"/>
    </row>
    <row r="33" spans="1:14">
      <c r="A33" s="17">
        <v>19</v>
      </c>
      <c r="B33" s="17" t="s">
        <v>159</v>
      </c>
      <c r="C33" s="13"/>
      <c r="D33" s="13"/>
      <c r="E33" s="17" t="s">
        <v>33</v>
      </c>
      <c r="F33" s="14"/>
      <c r="G33" s="14"/>
      <c r="H33" s="14"/>
      <c r="I33" s="14"/>
      <c r="J33" s="14"/>
      <c r="K33" s="14"/>
      <c r="L33" s="14"/>
      <c r="M33" s="14"/>
      <c r="N33" s="14"/>
    </row>
    <row r="34" ht="24" spans="1:14">
      <c r="A34" s="17">
        <v>20</v>
      </c>
      <c r="B34" s="17" t="s">
        <v>172</v>
      </c>
      <c r="C34" s="13"/>
      <c r="D34" s="13"/>
      <c r="E34" s="17" t="s">
        <v>19</v>
      </c>
      <c r="F34" s="14"/>
      <c r="G34" s="14"/>
      <c r="H34" s="14"/>
      <c r="I34" s="14"/>
      <c r="J34" s="14"/>
      <c r="K34" s="14" t="s">
        <v>1170</v>
      </c>
      <c r="L34" s="15" t="s">
        <v>1171</v>
      </c>
      <c r="M34" s="14"/>
      <c r="N34" s="14"/>
    </row>
    <row r="35" spans="1:14">
      <c r="A35" s="17">
        <v>21</v>
      </c>
      <c r="B35" s="17" t="s">
        <v>185</v>
      </c>
      <c r="C35" s="13"/>
      <c r="D35" s="13"/>
      <c r="E35" s="17" t="s">
        <v>33</v>
      </c>
      <c r="F35" s="14"/>
      <c r="G35" s="16" t="s">
        <v>903</v>
      </c>
      <c r="H35" s="16" t="s">
        <v>904</v>
      </c>
      <c r="I35" s="14"/>
      <c r="J35" s="14"/>
      <c r="K35" s="14" t="s">
        <v>1172</v>
      </c>
      <c r="L35" s="14" t="s">
        <v>1173</v>
      </c>
      <c r="M35" s="14"/>
      <c r="N35" s="14"/>
    </row>
    <row r="36" ht="48" spans="1:14">
      <c r="A36" s="17">
        <v>22</v>
      </c>
      <c r="B36" s="17" t="s">
        <v>192</v>
      </c>
      <c r="C36" s="13"/>
      <c r="D36" s="13"/>
      <c r="E36" s="17" t="s">
        <v>33</v>
      </c>
      <c r="F36" s="14"/>
      <c r="G36" s="16" t="s">
        <v>905</v>
      </c>
      <c r="H36" s="16" t="s">
        <v>906</v>
      </c>
      <c r="I36" s="14"/>
      <c r="J36" s="14"/>
      <c r="K36" s="14" t="s">
        <v>1174</v>
      </c>
      <c r="L36" s="15" t="s">
        <v>1175</v>
      </c>
      <c r="M36" s="14"/>
      <c r="N36" s="14"/>
    </row>
    <row r="37" ht="180" spans="1:14">
      <c r="A37" s="12">
        <v>23</v>
      </c>
      <c r="B37" s="17" t="s">
        <v>199</v>
      </c>
      <c r="C37" s="13"/>
      <c r="D37" s="13"/>
      <c r="E37" s="17" t="s">
        <v>33</v>
      </c>
      <c r="F37" s="14"/>
      <c r="G37" s="14" t="s">
        <v>1176</v>
      </c>
      <c r="H37" s="14" t="s">
        <v>1177</v>
      </c>
      <c r="I37" s="14"/>
      <c r="J37" s="14"/>
      <c r="K37" s="14" t="s">
        <v>1178</v>
      </c>
      <c r="L37" s="15" t="s">
        <v>1179</v>
      </c>
      <c r="M37" s="14"/>
      <c r="N37" s="14"/>
    </row>
    <row r="38" ht="36" spans="1:14">
      <c r="A38" s="12"/>
      <c r="B38" s="17"/>
      <c r="C38" s="13" t="s">
        <v>1180</v>
      </c>
      <c r="D38" s="13"/>
      <c r="E38" s="17" t="s">
        <v>33</v>
      </c>
      <c r="F38" s="14" t="s">
        <v>203</v>
      </c>
      <c r="G38" s="14"/>
      <c r="H38" s="14"/>
      <c r="I38" s="14"/>
      <c r="J38" s="14"/>
      <c r="K38" s="14"/>
      <c r="L38" s="14"/>
      <c r="M38" s="14"/>
      <c r="N38" s="14"/>
    </row>
    <row r="39" ht="120" spans="1:14">
      <c r="A39" s="12">
        <v>24</v>
      </c>
      <c r="B39" s="17" t="s">
        <v>211</v>
      </c>
      <c r="C39" s="13"/>
      <c r="D39" s="13"/>
      <c r="E39" s="17" t="s">
        <v>33</v>
      </c>
      <c r="F39" s="14"/>
      <c r="G39" s="14" t="s">
        <v>1181</v>
      </c>
      <c r="H39" s="14" t="s">
        <v>1182</v>
      </c>
      <c r="I39" s="14"/>
      <c r="J39" s="14"/>
      <c r="K39" s="14" t="s">
        <v>1183</v>
      </c>
      <c r="L39" s="14" t="s">
        <v>1184</v>
      </c>
      <c r="M39" s="14"/>
      <c r="N39" s="14"/>
    </row>
    <row r="40" ht="60" spans="1:14">
      <c r="A40" s="12">
        <v>25</v>
      </c>
      <c r="B40" s="17" t="s">
        <v>218</v>
      </c>
      <c r="C40" s="13"/>
      <c r="D40" s="13"/>
      <c r="E40" s="17" t="s">
        <v>33</v>
      </c>
      <c r="F40" s="14"/>
      <c r="G40" s="16" t="s">
        <v>918</v>
      </c>
      <c r="H40" s="16" t="s">
        <v>919</v>
      </c>
      <c r="I40" s="14"/>
      <c r="J40" s="14"/>
      <c r="K40" s="15" t="s">
        <v>1185</v>
      </c>
      <c r="L40" s="15" t="s">
        <v>1186</v>
      </c>
      <c r="M40" s="14"/>
      <c r="N40" s="14"/>
    </row>
    <row r="41" ht="48" spans="1:14">
      <c r="A41" s="12"/>
      <c r="B41" s="17"/>
      <c r="C41" s="18" t="s">
        <v>1187</v>
      </c>
      <c r="D41" s="13"/>
      <c r="E41" s="17" t="s">
        <v>33</v>
      </c>
      <c r="F41" s="14"/>
      <c r="G41" s="14"/>
      <c r="H41" s="14"/>
      <c r="I41" s="14"/>
      <c r="J41" s="14"/>
      <c r="K41" s="14" t="s">
        <v>1188</v>
      </c>
      <c r="L41" s="14" t="s">
        <v>1189</v>
      </c>
      <c r="M41" s="14"/>
      <c r="N41" s="14"/>
    </row>
    <row r="42" ht="60" spans="1:14">
      <c r="A42" s="12">
        <v>26</v>
      </c>
      <c r="B42" s="17" t="s">
        <v>229</v>
      </c>
      <c r="C42" s="14"/>
      <c r="D42" s="13"/>
      <c r="E42" s="17" t="s">
        <v>33</v>
      </c>
      <c r="F42" s="14"/>
      <c r="G42" s="16" t="s">
        <v>918</v>
      </c>
      <c r="H42" s="16" t="s">
        <v>919</v>
      </c>
      <c r="I42" s="14"/>
      <c r="J42" s="14"/>
      <c r="K42" s="14" t="s">
        <v>1190</v>
      </c>
      <c r="L42" s="15" t="s">
        <v>1191</v>
      </c>
      <c r="M42" s="14"/>
      <c r="N42" s="14"/>
    </row>
    <row r="43" ht="48" spans="1:14">
      <c r="A43" s="12"/>
      <c r="B43" s="17"/>
      <c r="C43" s="18" t="s">
        <v>1187</v>
      </c>
      <c r="D43" s="13"/>
      <c r="E43" s="17" t="s">
        <v>33</v>
      </c>
      <c r="F43" s="14"/>
      <c r="G43" s="14"/>
      <c r="H43" s="14"/>
      <c r="I43" s="14"/>
      <c r="J43" s="14"/>
      <c r="K43" s="14" t="s">
        <v>1192</v>
      </c>
      <c r="L43" s="14" t="s">
        <v>1193</v>
      </c>
      <c r="M43" s="14"/>
      <c r="N43" s="14"/>
    </row>
    <row r="44" spans="1:14">
      <c r="A44" s="12">
        <v>27</v>
      </c>
      <c r="B44" s="17" t="s">
        <v>239</v>
      </c>
      <c r="C44" s="18"/>
      <c r="D44" s="13"/>
      <c r="E44" s="17" t="s">
        <v>19</v>
      </c>
      <c r="F44" s="14"/>
      <c r="G44" s="14"/>
      <c r="H44" s="14"/>
      <c r="I44" s="14"/>
      <c r="J44" s="14"/>
      <c r="K44" s="14" t="s">
        <v>1194</v>
      </c>
      <c r="L44" s="15" t="s">
        <v>1195</v>
      </c>
      <c r="M44" s="14"/>
      <c r="N44" s="14"/>
    </row>
    <row r="45" spans="1:14">
      <c r="A45" s="12"/>
      <c r="B45" s="17"/>
      <c r="C45" s="18"/>
      <c r="D45" s="13" t="s">
        <v>242</v>
      </c>
      <c r="E45" s="17"/>
      <c r="F45" s="14"/>
      <c r="G45" s="14"/>
      <c r="H45" s="14"/>
      <c r="I45" s="14"/>
      <c r="J45" s="14"/>
      <c r="K45" s="14"/>
      <c r="L45" s="15"/>
      <c r="M45" s="14"/>
      <c r="N45" s="14"/>
    </row>
    <row r="46" ht="144" spans="1:14">
      <c r="A46" s="12">
        <v>28</v>
      </c>
      <c r="B46" s="17" t="s">
        <v>256</v>
      </c>
      <c r="C46" s="13"/>
      <c r="D46" s="13"/>
      <c r="E46" s="17" t="s">
        <v>19</v>
      </c>
      <c r="F46" s="14"/>
      <c r="G46" s="14" t="s">
        <v>1196</v>
      </c>
      <c r="H46" s="14" t="s">
        <v>1197</v>
      </c>
      <c r="I46" s="14"/>
      <c r="J46" s="14"/>
      <c r="K46" s="14" t="s">
        <v>1198</v>
      </c>
      <c r="L46" s="15" t="s">
        <v>1199</v>
      </c>
      <c r="M46" s="13"/>
      <c r="N46" s="13"/>
    </row>
    <row r="47" ht="60" spans="1:14">
      <c r="A47" s="12">
        <v>29</v>
      </c>
      <c r="B47" s="17" t="s">
        <v>263</v>
      </c>
      <c r="C47" s="13"/>
      <c r="D47" s="13"/>
      <c r="E47" s="17" t="s">
        <v>19</v>
      </c>
      <c r="F47" s="14"/>
      <c r="G47" s="14" t="s">
        <v>924</v>
      </c>
      <c r="H47" s="14" t="s">
        <v>925</v>
      </c>
      <c r="I47" s="14"/>
      <c r="J47" s="14"/>
      <c r="K47" s="14" t="s">
        <v>1200</v>
      </c>
      <c r="L47" s="15" t="s">
        <v>1201</v>
      </c>
      <c r="M47" s="13"/>
      <c r="N47" s="13"/>
    </row>
    <row r="48" ht="180" spans="1:14">
      <c r="A48" s="12">
        <v>30</v>
      </c>
      <c r="B48" s="17" t="s">
        <v>270</v>
      </c>
      <c r="C48" s="13"/>
      <c r="D48" s="13"/>
      <c r="E48" s="17" t="s">
        <v>19</v>
      </c>
      <c r="F48" s="14"/>
      <c r="G48" s="14" t="s">
        <v>926</v>
      </c>
      <c r="H48" s="14" t="s">
        <v>927</v>
      </c>
      <c r="I48" s="14"/>
      <c r="J48" s="14"/>
      <c r="K48" s="14" t="s">
        <v>1202</v>
      </c>
      <c r="L48" s="15" t="s">
        <v>1203</v>
      </c>
      <c r="M48" s="14" t="s">
        <v>1204</v>
      </c>
      <c r="N48" s="15" t="s">
        <v>1205</v>
      </c>
    </row>
    <row r="49" ht="36" spans="1:14">
      <c r="A49" s="12">
        <v>31</v>
      </c>
      <c r="B49" s="17" t="s">
        <v>277</v>
      </c>
      <c r="C49" s="13"/>
      <c r="D49" s="13"/>
      <c r="E49" s="17" t="s">
        <v>19</v>
      </c>
      <c r="F49" s="14"/>
      <c r="G49" s="14" t="s">
        <v>926</v>
      </c>
      <c r="H49" s="14" t="s">
        <v>927</v>
      </c>
      <c r="I49" s="14"/>
      <c r="J49" s="14"/>
      <c r="K49" s="14" t="s">
        <v>1206</v>
      </c>
      <c r="L49" s="15" t="s">
        <v>1207</v>
      </c>
      <c r="M49" s="14"/>
      <c r="N49" s="15"/>
    </row>
    <row r="50" ht="84" spans="1:14">
      <c r="A50" s="12">
        <v>32</v>
      </c>
      <c r="B50" s="17" t="s">
        <v>281</v>
      </c>
      <c r="C50" s="13"/>
      <c r="D50" s="13"/>
      <c r="E50" s="17" t="s">
        <v>19</v>
      </c>
      <c r="F50" s="14"/>
      <c r="G50" s="15" t="s">
        <v>1208</v>
      </c>
      <c r="H50" s="15" t="s">
        <v>1209</v>
      </c>
      <c r="I50" s="14"/>
      <c r="J50" s="14"/>
      <c r="K50" s="14" t="s">
        <v>1210</v>
      </c>
      <c r="L50" s="15" t="s">
        <v>1211</v>
      </c>
      <c r="M50" s="14"/>
      <c r="N50" s="14"/>
    </row>
    <row r="51" ht="73" customHeight="1" spans="1:14">
      <c r="A51" s="12">
        <v>33</v>
      </c>
      <c r="B51" s="12" t="s">
        <v>288</v>
      </c>
      <c r="C51" s="13"/>
      <c r="D51" s="13"/>
      <c r="E51" s="17" t="s">
        <v>19</v>
      </c>
      <c r="F51" s="14"/>
      <c r="G51" s="14" t="s">
        <v>1212</v>
      </c>
      <c r="H51" s="14" t="s">
        <v>1213</v>
      </c>
      <c r="I51" s="14"/>
      <c r="J51" s="14"/>
      <c r="K51" s="14" t="s">
        <v>1214</v>
      </c>
      <c r="L51" s="14" t="s">
        <v>1215</v>
      </c>
      <c r="M51" s="14"/>
      <c r="N51" s="14"/>
    </row>
    <row r="52" ht="60" spans="1:14">
      <c r="A52" s="12">
        <v>34</v>
      </c>
      <c r="B52" s="17" t="s">
        <v>292</v>
      </c>
      <c r="C52" s="13"/>
      <c r="D52" s="13"/>
      <c r="E52" s="17" t="s">
        <v>19</v>
      </c>
      <c r="F52" s="14"/>
      <c r="G52" s="14"/>
      <c r="H52" s="14"/>
      <c r="I52" s="14"/>
      <c r="J52" s="14"/>
      <c r="K52" s="14" t="s">
        <v>1216</v>
      </c>
      <c r="L52" s="15" t="s">
        <v>1217</v>
      </c>
      <c r="M52" s="14"/>
      <c r="N52" s="14"/>
    </row>
    <row r="53" spans="1:14">
      <c r="A53" s="12">
        <v>35</v>
      </c>
      <c r="B53" s="17" t="s">
        <v>299</v>
      </c>
      <c r="C53" s="13"/>
      <c r="D53" s="13"/>
      <c r="E53" s="17" t="s">
        <v>19</v>
      </c>
      <c r="F53" s="14"/>
      <c r="G53" s="14"/>
      <c r="H53" s="14"/>
      <c r="I53" s="14"/>
      <c r="J53" s="14"/>
      <c r="K53" s="14"/>
      <c r="L53" s="14"/>
      <c r="M53" s="14"/>
      <c r="N53" s="14"/>
    </row>
    <row r="54" ht="72" spans="1:14">
      <c r="A54" s="12">
        <v>36</v>
      </c>
      <c r="B54" s="17" t="s">
        <v>306</v>
      </c>
      <c r="C54" s="13"/>
      <c r="D54" s="13"/>
      <c r="E54" s="17" t="s">
        <v>19</v>
      </c>
      <c r="F54" s="14"/>
      <c r="G54" s="14" t="s">
        <v>1218</v>
      </c>
      <c r="H54" s="14" t="s">
        <v>1219</v>
      </c>
      <c r="I54" s="14"/>
      <c r="J54" s="14"/>
      <c r="K54" s="14" t="s">
        <v>1220</v>
      </c>
      <c r="L54" s="15" t="s">
        <v>1221</v>
      </c>
      <c r="M54" s="14"/>
      <c r="N54" s="14"/>
    </row>
    <row r="55" spans="1:14">
      <c r="A55" s="12"/>
      <c r="B55" s="17"/>
      <c r="C55" s="13" t="s">
        <v>1222</v>
      </c>
      <c r="D55" s="13"/>
      <c r="E55" s="17" t="s">
        <v>19</v>
      </c>
      <c r="F55" s="14"/>
      <c r="G55" s="14"/>
      <c r="H55" s="14"/>
      <c r="I55" s="14"/>
      <c r="J55" s="14"/>
      <c r="K55" s="14" t="s">
        <v>1223</v>
      </c>
      <c r="L55" s="15" t="s">
        <v>1224</v>
      </c>
      <c r="M55" s="14"/>
      <c r="N55" s="14"/>
    </row>
    <row r="56" spans="1:14">
      <c r="A56" s="12">
        <v>37</v>
      </c>
      <c r="B56" s="17" t="s">
        <v>317</v>
      </c>
      <c r="C56" s="13"/>
      <c r="D56" s="13"/>
      <c r="E56" s="17" t="s">
        <v>19</v>
      </c>
      <c r="F56" s="14"/>
      <c r="G56" s="14" t="s">
        <v>943</v>
      </c>
      <c r="H56" s="14" t="s">
        <v>944</v>
      </c>
      <c r="I56" s="14"/>
      <c r="J56" s="14"/>
      <c r="K56" s="14"/>
      <c r="L56" s="14"/>
      <c r="M56" s="14"/>
      <c r="N56" s="14"/>
    </row>
    <row r="57" ht="60" spans="1:14">
      <c r="A57" s="12">
        <v>38</v>
      </c>
      <c r="B57" s="17" t="s">
        <v>323</v>
      </c>
      <c r="C57" s="13"/>
      <c r="D57" s="13"/>
      <c r="E57" s="17" t="s">
        <v>19</v>
      </c>
      <c r="F57" s="14" t="s">
        <v>327</v>
      </c>
      <c r="G57" s="14" t="s">
        <v>1225</v>
      </c>
      <c r="H57" s="14" t="s">
        <v>1226</v>
      </c>
      <c r="I57" s="14"/>
      <c r="J57" s="14"/>
      <c r="K57" s="14" t="s">
        <v>1227</v>
      </c>
      <c r="L57" s="15" t="s">
        <v>1228</v>
      </c>
      <c r="M57" s="14"/>
      <c r="N57" s="14"/>
    </row>
    <row r="58" spans="1:14">
      <c r="A58" s="12"/>
      <c r="B58" s="17"/>
      <c r="C58" s="13" t="s">
        <v>1229</v>
      </c>
      <c r="D58" s="13"/>
      <c r="E58" s="17"/>
      <c r="F58" s="14"/>
      <c r="G58" s="14"/>
      <c r="H58" s="14"/>
      <c r="I58" s="14"/>
      <c r="J58" s="14"/>
      <c r="K58" s="14"/>
      <c r="L58" s="15"/>
      <c r="M58" s="14"/>
      <c r="N58" s="14"/>
    </row>
    <row r="59" spans="1:14">
      <c r="A59" s="12">
        <v>39</v>
      </c>
      <c r="B59" s="17" t="s">
        <v>335</v>
      </c>
      <c r="C59" s="13"/>
      <c r="D59" s="13"/>
      <c r="E59" s="17" t="s">
        <v>19</v>
      </c>
      <c r="F59" s="14"/>
      <c r="G59" s="14"/>
      <c r="H59" s="14"/>
      <c r="I59" s="14"/>
      <c r="J59" s="14"/>
      <c r="K59" s="14" t="s">
        <v>1230</v>
      </c>
      <c r="L59" s="14" t="s">
        <v>1231</v>
      </c>
      <c r="M59" s="14"/>
      <c r="N59" s="14"/>
    </row>
    <row r="60" ht="36" spans="1:14">
      <c r="A60" s="12">
        <v>40</v>
      </c>
      <c r="B60" s="17" t="s">
        <v>342</v>
      </c>
      <c r="C60" s="13"/>
      <c r="D60" s="13"/>
      <c r="E60" s="17" t="s">
        <v>19</v>
      </c>
      <c r="F60" s="14"/>
      <c r="G60" s="14"/>
      <c r="H60" s="14"/>
      <c r="I60" s="14"/>
      <c r="J60" s="14"/>
      <c r="K60" s="14" t="s">
        <v>1232</v>
      </c>
      <c r="L60" s="15" t="s">
        <v>1233</v>
      </c>
      <c r="M60" s="14"/>
      <c r="N60" s="14"/>
    </row>
    <row r="61" ht="156" spans="1:14">
      <c r="A61" s="12">
        <v>41</v>
      </c>
      <c r="B61" s="17" t="s">
        <v>348</v>
      </c>
      <c r="C61" s="13"/>
      <c r="D61" s="13"/>
      <c r="E61" s="17" t="s">
        <v>19</v>
      </c>
      <c r="F61" s="14"/>
      <c r="G61" s="15" t="s">
        <v>1234</v>
      </c>
      <c r="H61" s="15" t="s">
        <v>1235</v>
      </c>
      <c r="I61" s="14"/>
      <c r="J61" s="14"/>
      <c r="K61" s="14" t="s">
        <v>1236</v>
      </c>
      <c r="L61" s="15" t="s">
        <v>1237</v>
      </c>
      <c r="M61" s="14"/>
      <c r="N61" s="14"/>
    </row>
    <row r="62" ht="24" spans="1:14">
      <c r="A62" s="12">
        <v>42</v>
      </c>
      <c r="B62" s="17" t="s">
        <v>355</v>
      </c>
      <c r="C62" s="13"/>
      <c r="D62" s="13"/>
      <c r="E62" s="17" t="s">
        <v>19</v>
      </c>
      <c r="F62" s="14"/>
      <c r="G62" s="14" t="s">
        <v>960</v>
      </c>
      <c r="H62" s="14" t="s">
        <v>961</v>
      </c>
      <c r="I62" s="14"/>
      <c r="J62" s="14"/>
      <c r="K62" s="14" t="s">
        <v>1238</v>
      </c>
      <c r="L62" s="15" t="s">
        <v>1239</v>
      </c>
      <c r="M62" s="14"/>
      <c r="N62" s="14"/>
    </row>
    <row r="63" spans="1:14">
      <c r="A63" s="12">
        <v>43</v>
      </c>
      <c r="B63" s="17" t="s">
        <v>362</v>
      </c>
      <c r="C63" s="13"/>
      <c r="D63" s="13"/>
      <c r="E63" s="17" t="s">
        <v>19</v>
      </c>
      <c r="F63" s="14"/>
      <c r="G63" s="14" t="s">
        <v>966</v>
      </c>
      <c r="H63" s="14" t="s">
        <v>967</v>
      </c>
      <c r="I63" s="14"/>
      <c r="J63" s="14"/>
      <c r="K63" s="14" t="s">
        <v>1240</v>
      </c>
      <c r="L63" s="14" t="s">
        <v>1241</v>
      </c>
      <c r="M63" s="14"/>
      <c r="N63" s="14"/>
    </row>
    <row r="64" ht="173" customHeight="1" spans="1:14">
      <c r="A64" s="12">
        <v>44</v>
      </c>
      <c r="B64" s="17" t="s">
        <v>369</v>
      </c>
      <c r="C64" s="13"/>
      <c r="D64" s="13"/>
      <c r="E64" s="17" t="s">
        <v>19</v>
      </c>
      <c r="F64" s="14"/>
      <c r="G64" s="14" t="s">
        <v>1242</v>
      </c>
      <c r="H64" s="14" t="s">
        <v>1243</v>
      </c>
      <c r="I64" s="14"/>
      <c r="J64" s="14"/>
      <c r="K64" s="14" t="s">
        <v>1244</v>
      </c>
      <c r="L64" s="15" t="s">
        <v>1245</v>
      </c>
      <c r="M64" s="14"/>
      <c r="N64" s="14"/>
    </row>
    <row r="65" ht="69" customHeight="1" spans="1:14">
      <c r="A65" s="12">
        <v>45</v>
      </c>
      <c r="B65" s="17" t="s">
        <v>376</v>
      </c>
      <c r="C65" s="13"/>
      <c r="D65" s="13"/>
      <c r="E65" s="17"/>
      <c r="F65" s="14" t="s">
        <v>378</v>
      </c>
      <c r="G65" s="14" t="s">
        <v>1246</v>
      </c>
      <c r="H65" s="14" t="s">
        <v>1247</v>
      </c>
      <c r="I65" s="14"/>
      <c r="J65" s="14"/>
      <c r="K65" s="14"/>
      <c r="L65" s="14"/>
      <c r="M65" s="14"/>
      <c r="N65" s="14"/>
    </row>
    <row r="66" ht="108" spans="1:14">
      <c r="A66" s="12">
        <v>46</v>
      </c>
      <c r="B66" s="17" t="s">
        <v>383</v>
      </c>
      <c r="C66" s="13"/>
      <c r="D66" s="13"/>
      <c r="E66" s="17" t="s">
        <v>19</v>
      </c>
      <c r="F66" s="14"/>
      <c r="G66" s="14" t="s">
        <v>1248</v>
      </c>
      <c r="H66" s="14" t="s">
        <v>1249</v>
      </c>
      <c r="I66" s="14"/>
      <c r="J66" s="14"/>
      <c r="K66" s="14" t="s">
        <v>1250</v>
      </c>
      <c r="L66" s="15" t="s">
        <v>1251</v>
      </c>
      <c r="M66" s="14"/>
      <c r="N66" s="14"/>
    </row>
    <row r="67" ht="36" spans="1:14">
      <c r="A67" s="12"/>
      <c r="B67" s="17"/>
      <c r="C67" s="13" t="s">
        <v>1252</v>
      </c>
      <c r="D67" s="13"/>
      <c r="E67" s="17" t="s">
        <v>19</v>
      </c>
      <c r="F67" s="14"/>
      <c r="G67" s="14" t="s">
        <v>976</v>
      </c>
      <c r="H67" s="14" t="s">
        <v>977</v>
      </c>
      <c r="I67" s="14"/>
      <c r="J67" s="14"/>
      <c r="K67" s="14" t="s">
        <v>1253</v>
      </c>
      <c r="L67" s="15" t="s">
        <v>1254</v>
      </c>
      <c r="M67" s="14"/>
      <c r="N67" s="14"/>
    </row>
    <row r="68" ht="36" spans="1:14">
      <c r="A68" s="12"/>
      <c r="B68" s="17"/>
      <c r="C68" s="13" t="s">
        <v>1255</v>
      </c>
      <c r="D68" s="13"/>
      <c r="E68" s="17" t="s">
        <v>19</v>
      </c>
      <c r="F68" s="14"/>
      <c r="G68" s="14"/>
      <c r="H68" s="14"/>
      <c r="I68" s="14"/>
      <c r="J68" s="14"/>
      <c r="K68" s="14" t="s">
        <v>1256</v>
      </c>
      <c r="L68" s="15" t="s">
        <v>1257</v>
      </c>
      <c r="M68" s="14"/>
      <c r="N68" s="14"/>
    </row>
    <row r="69" ht="144" spans="1:14">
      <c r="A69" s="12">
        <v>47</v>
      </c>
      <c r="B69" s="17" t="s">
        <v>397</v>
      </c>
      <c r="C69" s="13"/>
      <c r="D69" s="13"/>
      <c r="E69" s="17" t="s">
        <v>19</v>
      </c>
      <c r="F69" s="14"/>
      <c r="G69" s="14" t="s">
        <v>1258</v>
      </c>
      <c r="H69" s="14" t="s">
        <v>1259</v>
      </c>
      <c r="I69" s="14"/>
      <c r="J69" s="14"/>
      <c r="K69" s="14" t="s">
        <v>1260</v>
      </c>
      <c r="L69" s="15" t="s">
        <v>1261</v>
      </c>
      <c r="M69" s="14"/>
      <c r="N69" s="14"/>
    </row>
    <row r="70" ht="120" spans="1:14">
      <c r="A70" s="12">
        <v>48</v>
      </c>
      <c r="B70" s="17" t="s">
        <v>404</v>
      </c>
      <c r="C70" s="13"/>
      <c r="D70" s="13"/>
      <c r="E70" s="17" t="s">
        <v>19</v>
      </c>
      <c r="F70" s="14" t="s">
        <v>1262</v>
      </c>
      <c r="G70" s="14" t="s">
        <v>1263</v>
      </c>
      <c r="H70" s="14" t="s">
        <v>1264</v>
      </c>
      <c r="I70" s="14"/>
      <c r="J70" s="14"/>
      <c r="K70" s="14" t="s">
        <v>1265</v>
      </c>
      <c r="L70" s="15" t="s">
        <v>1266</v>
      </c>
      <c r="M70" s="14"/>
      <c r="N70" s="14"/>
    </row>
    <row r="71" ht="36" spans="1:14">
      <c r="A71" s="12">
        <v>49</v>
      </c>
      <c r="B71" s="17" t="s">
        <v>411</v>
      </c>
      <c r="C71" s="13"/>
      <c r="D71" s="13"/>
      <c r="E71" s="17" t="s">
        <v>19</v>
      </c>
      <c r="F71" s="18" t="s">
        <v>1267</v>
      </c>
      <c r="G71" s="15" t="s">
        <v>992</v>
      </c>
      <c r="H71" s="15" t="s">
        <v>993</v>
      </c>
      <c r="I71" s="14"/>
      <c r="J71" s="14"/>
      <c r="K71" s="14"/>
      <c r="L71" s="14"/>
      <c r="M71" s="14"/>
      <c r="N71" s="14"/>
    </row>
    <row r="72" ht="36" spans="1:14">
      <c r="A72" s="12">
        <v>50</v>
      </c>
      <c r="B72" s="17" t="s">
        <v>419</v>
      </c>
      <c r="C72" s="13"/>
      <c r="D72" s="13"/>
      <c r="E72" s="17" t="s">
        <v>19</v>
      </c>
      <c r="F72" s="18" t="s">
        <v>1267</v>
      </c>
      <c r="G72" s="14"/>
      <c r="H72" s="14"/>
      <c r="I72" s="14"/>
      <c r="J72" s="14"/>
      <c r="K72" s="14" t="s">
        <v>1268</v>
      </c>
      <c r="L72" s="15" t="s">
        <v>1269</v>
      </c>
      <c r="M72" s="14"/>
      <c r="N72" s="14"/>
    </row>
    <row r="73" ht="48" spans="1:14">
      <c r="A73" s="12">
        <v>51</v>
      </c>
      <c r="B73" s="17" t="s">
        <v>426</v>
      </c>
      <c r="C73" s="13"/>
      <c r="D73" s="13"/>
      <c r="E73" s="17" t="s">
        <v>19</v>
      </c>
      <c r="F73" s="18" t="s">
        <v>1270</v>
      </c>
      <c r="G73" s="14"/>
      <c r="H73" s="14"/>
      <c r="I73" s="14"/>
      <c r="J73" s="14"/>
      <c r="K73" s="14" t="s">
        <v>1271</v>
      </c>
      <c r="L73" s="15" t="s">
        <v>1272</v>
      </c>
      <c r="M73" s="14"/>
      <c r="N73" s="14"/>
    </row>
    <row r="74" spans="1:14">
      <c r="A74" s="12">
        <v>52</v>
      </c>
      <c r="B74" s="17" t="s">
        <v>433</v>
      </c>
      <c r="C74" s="13"/>
      <c r="D74" s="13"/>
      <c r="E74" s="17" t="s">
        <v>33</v>
      </c>
      <c r="F74" s="14"/>
      <c r="G74" s="14"/>
      <c r="H74" s="14"/>
      <c r="I74" s="14"/>
      <c r="J74" s="14"/>
      <c r="K74" s="14" t="s">
        <v>1273</v>
      </c>
      <c r="L74" s="14" t="s">
        <v>1274</v>
      </c>
      <c r="M74" s="14"/>
      <c r="N74" s="14"/>
    </row>
    <row r="75" spans="1:14">
      <c r="A75" s="12"/>
      <c r="B75" s="17"/>
      <c r="C75" s="13"/>
      <c r="D75" s="13" t="s">
        <v>436</v>
      </c>
      <c r="E75" s="17" t="s">
        <v>33</v>
      </c>
      <c r="F75" s="14"/>
      <c r="G75" s="14"/>
      <c r="H75" s="14"/>
      <c r="I75" s="14"/>
      <c r="J75" s="14"/>
      <c r="K75" s="14"/>
      <c r="L75" s="14"/>
      <c r="M75" s="14"/>
      <c r="N75" s="14"/>
    </row>
    <row r="76" ht="24" spans="1:14">
      <c r="A76" s="12">
        <v>53</v>
      </c>
      <c r="B76" s="17" t="s">
        <v>446</v>
      </c>
      <c r="C76" s="13"/>
      <c r="D76" s="13"/>
      <c r="E76" s="17" t="s">
        <v>33</v>
      </c>
      <c r="F76" s="14"/>
      <c r="G76" s="16" t="s">
        <v>1002</v>
      </c>
      <c r="H76" s="16" t="s">
        <v>1003</v>
      </c>
      <c r="I76" s="14"/>
      <c r="J76" s="14"/>
      <c r="K76" s="14" t="s">
        <v>1275</v>
      </c>
      <c r="L76" s="15" t="s">
        <v>1276</v>
      </c>
      <c r="M76" s="14"/>
      <c r="N76" s="14"/>
    </row>
    <row r="77" ht="36" spans="1:14">
      <c r="A77" s="12"/>
      <c r="B77" s="17"/>
      <c r="C77" s="13" t="s">
        <v>1277</v>
      </c>
      <c r="D77" s="13"/>
      <c r="E77" s="17" t="s">
        <v>33</v>
      </c>
      <c r="F77" s="14" t="s">
        <v>450</v>
      </c>
      <c r="G77" s="16"/>
      <c r="H77" s="16"/>
      <c r="I77" s="14"/>
      <c r="J77" s="14"/>
      <c r="K77" s="14"/>
      <c r="L77" s="15"/>
      <c r="M77" s="14"/>
      <c r="N77" s="14"/>
    </row>
    <row r="78" ht="36" spans="1:14">
      <c r="A78" s="12">
        <v>54</v>
      </c>
      <c r="B78" s="17" t="s">
        <v>458</v>
      </c>
      <c r="C78" s="13"/>
      <c r="D78" s="13"/>
      <c r="E78" s="17" t="s">
        <v>33</v>
      </c>
      <c r="F78" s="14"/>
      <c r="G78" s="14" t="s">
        <v>996</v>
      </c>
      <c r="H78" s="14" t="s">
        <v>997</v>
      </c>
      <c r="I78" s="14"/>
      <c r="J78" s="14"/>
      <c r="K78" s="14" t="s">
        <v>1278</v>
      </c>
      <c r="L78" s="15" t="s">
        <v>1279</v>
      </c>
      <c r="M78" s="14"/>
      <c r="N78" s="14"/>
    </row>
    <row r="79" ht="24" spans="1:14">
      <c r="A79" s="12"/>
      <c r="B79" s="17"/>
      <c r="C79" s="13" t="s">
        <v>1280</v>
      </c>
      <c r="D79" s="13"/>
      <c r="E79" s="17" t="s">
        <v>33</v>
      </c>
      <c r="F79" s="14"/>
      <c r="G79" s="14" t="s">
        <v>1048</v>
      </c>
      <c r="H79" s="14" t="s">
        <v>1049</v>
      </c>
      <c r="I79" s="14"/>
      <c r="J79" s="14"/>
      <c r="K79" s="14"/>
      <c r="L79" s="15"/>
      <c r="M79" s="14"/>
      <c r="N79" s="14"/>
    </row>
    <row r="80" ht="24" spans="1:14">
      <c r="A80" s="12"/>
      <c r="B80" s="17"/>
      <c r="C80" s="13"/>
      <c r="D80" s="13" t="s">
        <v>462</v>
      </c>
      <c r="E80" s="17" t="s">
        <v>33</v>
      </c>
      <c r="F80" s="14"/>
      <c r="G80" s="14" t="s">
        <v>1281</v>
      </c>
      <c r="H80" s="14" t="s">
        <v>1282</v>
      </c>
      <c r="I80" s="14"/>
      <c r="J80" s="14"/>
      <c r="K80" s="14" t="s">
        <v>1283</v>
      </c>
      <c r="L80" s="15" t="s">
        <v>1284</v>
      </c>
      <c r="M80" s="14"/>
      <c r="N80" s="14"/>
    </row>
    <row r="81" ht="24" spans="1:14">
      <c r="A81" s="12">
        <v>55</v>
      </c>
      <c r="B81" s="17" t="s">
        <v>473</v>
      </c>
      <c r="C81" s="13"/>
      <c r="D81" s="13"/>
      <c r="E81" s="17" t="s">
        <v>33</v>
      </c>
      <c r="F81" s="14"/>
      <c r="G81" s="14" t="s">
        <v>1000</v>
      </c>
      <c r="H81" s="14" t="s">
        <v>1001</v>
      </c>
      <c r="I81" s="14"/>
      <c r="J81" s="14"/>
      <c r="K81" s="14" t="s">
        <v>1285</v>
      </c>
      <c r="L81" s="15" t="s">
        <v>1286</v>
      </c>
      <c r="M81" s="14"/>
      <c r="N81" s="14"/>
    </row>
    <row r="82" spans="1:14">
      <c r="A82" s="12">
        <v>56</v>
      </c>
      <c r="B82" s="17" t="s">
        <v>480</v>
      </c>
      <c r="C82" s="13"/>
      <c r="D82" s="13"/>
      <c r="E82" s="17" t="s">
        <v>33</v>
      </c>
      <c r="F82" s="14"/>
      <c r="G82" s="14"/>
      <c r="H82" s="14"/>
      <c r="I82" s="14"/>
      <c r="J82" s="14"/>
      <c r="K82" s="14" t="s">
        <v>1287</v>
      </c>
      <c r="L82" s="14" t="s">
        <v>1288</v>
      </c>
      <c r="M82" s="14"/>
      <c r="N82" s="14"/>
    </row>
    <row r="83" ht="24" spans="1:14">
      <c r="A83" s="12">
        <v>57</v>
      </c>
      <c r="B83" s="17" t="s">
        <v>493</v>
      </c>
      <c r="C83" s="13"/>
      <c r="D83" s="13"/>
      <c r="E83" s="17" t="s">
        <v>33</v>
      </c>
      <c r="F83" s="14"/>
      <c r="G83" s="14" t="s">
        <v>1002</v>
      </c>
      <c r="H83" s="14" t="s">
        <v>1003</v>
      </c>
      <c r="I83" s="14"/>
      <c r="J83" s="14"/>
      <c r="K83" s="14" t="s">
        <v>1289</v>
      </c>
      <c r="L83" s="15" t="s">
        <v>1290</v>
      </c>
      <c r="M83" s="14"/>
      <c r="N83" s="14"/>
    </row>
    <row r="84" spans="1:14">
      <c r="A84" s="12">
        <v>54</v>
      </c>
      <c r="B84" s="17" t="s">
        <v>500</v>
      </c>
      <c r="C84" s="13"/>
      <c r="D84" s="13"/>
      <c r="E84" s="17" t="s">
        <v>19</v>
      </c>
      <c r="F84" s="14"/>
      <c r="G84" s="14"/>
      <c r="H84" s="14"/>
      <c r="I84" s="14"/>
      <c r="J84" s="14"/>
      <c r="K84" s="14" t="s">
        <v>1291</v>
      </c>
      <c r="L84" s="14" t="s">
        <v>1292</v>
      </c>
      <c r="M84" s="14"/>
      <c r="N84" s="14"/>
    </row>
    <row r="85" ht="24" spans="1:14">
      <c r="A85" s="12">
        <v>59</v>
      </c>
      <c r="B85" s="17" t="s">
        <v>507</v>
      </c>
      <c r="C85" s="13"/>
      <c r="D85" s="13"/>
      <c r="E85" s="12" t="s">
        <v>33</v>
      </c>
      <c r="F85" s="14"/>
      <c r="G85" s="14" t="s">
        <v>1074</v>
      </c>
      <c r="H85" s="14" t="s">
        <v>1293</v>
      </c>
      <c r="I85" s="14"/>
      <c r="J85" s="14"/>
      <c r="K85" s="14" t="s">
        <v>1294</v>
      </c>
      <c r="L85" s="15" t="s">
        <v>1295</v>
      </c>
      <c r="M85" s="14"/>
      <c r="N85" s="14"/>
    </row>
    <row r="86" ht="24" spans="1:14">
      <c r="A86" s="12">
        <v>60</v>
      </c>
      <c r="B86" s="17" t="s">
        <v>514</v>
      </c>
      <c r="C86" s="13"/>
      <c r="D86" s="13"/>
      <c r="E86" s="12" t="s">
        <v>33</v>
      </c>
      <c r="F86" s="14"/>
      <c r="G86" s="14" t="s">
        <v>1004</v>
      </c>
      <c r="H86" s="14" t="s">
        <v>1005</v>
      </c>
      <c r="I86" s="14"/>
      <c r="J86" s="14"/>
      <c r="K86" s="14" t="s">
        <v>1296</v>
      </c>
      <c r="L86" s="15" t="s">
        <v>1297</v>
      </c>
      <c r="M86" s="14"/>
      <c r="N86" s="14"/>
    </row>
    <row r="87" spans="1:14">
      <c r="A87" s="12"/>
      <c r="B87" s="17"/>
      <c r="C87" s="13" t="s">
        <v>1298</v>
      </c>
      <c r="D87" s="13"/>
      <c r="E87" s="12" t="s">
        <v>33</v>
      </c>
      <c r="F87" s="14"/>
      <c r="G87" s="14"/>
      <c r="H87" s="14"/>
      <c r="I87" s="14"/>
      <c r="J87" s="14"/>
      <c r="K87" s="14" t="s">
        <v>1299</v>
      </c>
      <c r="L87" s="14" t="s">
        <v>1300</v>
      </c>
      <c r="M87" s="14"/>
      <c r="N87" s="14"/>
    </row>
    <row r="88" ht="24" spans="1:14">
      <c r="A88" s="12">
        <v>61</v>
      </c>
      <c r="B88" s="17" t="s">
        <v>525</v>
      </c>
      <c r="C88" s="13"/>
      <c r="D88" s="13"/>
      <c r="E88" s="12" t="s">
        <v>19</v>
      </c>
      <c r="F88" s="14"/>
      <c r="G88" s="14"/>
      <c r="H88" s="14"/>
      <c r="I88" s="14"/>
      <c r="J88" s="14"/>
      <c r="K88" s="14" t="s">
        <v>1301</v>
      </c>
      <c r="L88" s="15" t="s">
        <v>1302</v>
      </c>
      <c r="M88" s="14"/>
      <c r="N88" s="14"/>
    </row>
    <row r="89" spans="1:14">
      <c r="A89" s="12">
        <v>62</v>
      </c>
      <c r="B89" s="17" t="s">
        <v>538</v>
      </c>
      <c r="C89" s="13"/>
      <c r="D89" s="13"/>
      <c r="E89" s="12" t="s">
        <v>19</v>
      </c>
      <c r="F89" s="14"/>
      <c r="G89" s="14"/>
      <c r="H89" s="14"/>
      <c r="I89" s="14"/>
      <c r="J89" s="14"/>
      <c r="K89" s="14" t="s">
        <v>1303</v>
      </c>
      <c r="L89" s="15" t="s">
        <v>1304</v>
      </c>
      <c r="M89" s="14"/>
      <c r="N89" s="14"/>
    </row>
    <row r="90" ht="24" spans="1:14">
      <c r="A90" s="12">
        <v>63</v>
      </c>
      <c r="B90" s="17" t="s">
        <v>551</v>
      </c>
      <c r="C90" s="13"/>
      <c r="D90" s="13"/>
      <c r="E90" s="12" t="s">
        <v>19</v>
      </c>
      <c r="F90" s="14"/>
      <c r="G90" s="14"/>
      <c r="H90" s="14"/>
      <c r="I90" s="14"/>
      <c r="J90" s="14"/>
      <c r="K90" s="14" t="s">
        <v>1305</v>
      </c>
      <c r="L90" s="14" t="s">
        <v>1306</v>
      </c>
      <c r="M90" s="14"/>
      <c r="N90" s="14"/>
    </row>
    <row r="91" spans="1:14">
      <c r="A91" s="12"/>
      <c r="B91" s="17"/>
      <c r="C91" s="13" t="s">
        <v>1280</v>
      </c>
      <c r="D91" s="13"/>
      <c r="E91" s="12"/>
      <c r="F91" s="14"/>
      <c r="G91" s="14"/>
      <c r="H91" s="14"/>
      <c r="I91" s="14"/>
      <c r="J91" s="14"/>
      <c r="K91" s="14"/>
      <c r="L91" s="14"/>
      <c r="M91" s="14"/>
      <c r="N91" s="14"/>
    </row>
    <row r="92" ht="36" spans="1:14">
      <c r="A92" s="12">
        <v>64</v>
      </c>
      <c r="B92" s="17" t="s">
        <v>570</v>
      </c>
      <c r="C92" s="13"/>
      <c r="D92" s="13"/>
      <c r="E92" s="12" t="s">
        <v>33</v>
      </c>
      <c r="F92" s="14"/>
      <c r="G92" s="14" t="s">
        <v>1006</v>
      </c>
      <c r="H92" s="14" t="s">
        <v>1007</v>
      </c>
      <c r="I92" s="14"/>
      <c r="J92" s="14"/>
      <c r="K92" s="14" t="s">
        <v>1307</v>
      </c>
      <c r="L92" s="15" t="s">
        <v>1308</v>
      </c>
      <c r="M92" s="14"/>
      <c r="N92" s="14"/>
    </row>
    <row r="93" spans="1:14">
      <c r="A93" s="12"/>
      <c r="B93" s="17"/>
      <c r="C93" s="13"/>
      <c r="D93" s="13" t="s">
        <v>573</v>
      </c>
      <c r="E93" s="12" t="s">
        <v>33</v>
      </c>
      <c r="F93" s="14"/>
      <c r="G93" s="19"/>
      <c r="H93" s="19"/>
      <c r="I93" s="14"/>
      <c r="J93" s="14"/>
      <c r="K93" s="14"/>
      <c r="L93" s="14"/>
      <c r="M93" s="14"/>
      <c r="N93" s="14"/>
    </row>
    <row r="94" ht="24" spans="1:14">
      <c r="A94" s="12">
        <v>65</v>
      </c>
      <c r="B94" s="17" t="s">
        <v>581</v>
      </c>
      <c r="C94" s="13"/>
      <c r="D94" s="13"/>
      <c r="E94" s="12" t="s">
        <v>19</v>
      </c>
      <c r="F94" s="14"/>
      <c r="G94" s="14"/>
      <c r="H94" s="14"/>
      <c r="I94" s="14"/>
      <c r="J94" s="14"/>
      <c r="K94" s="14" t="s">
        <v>1309</v>
      </c>
      <c r="L94" s="14" t="s">
        <v>1310</v>
      </c>
      <c r="M94" s="14"/>
      <c r="N94" s="14"/>
    </row>
    <row r="95" spans="1:14">
      <c r="A95" s="12">
        <v>66</v>
      </c>
      <c r="B95" s="17" t="s">
        <v>594</v>
      </c>
      <c r="C95" s="13"/>
      <c r="D95" s="13"/>
      <c r="E95" s="17" t="s">
        <v>19</v>
      </c>
      <c r="F95" s="14"/>
      <c r="G95" s="14"/>
      <c r="H95" s="14"/>
      <c r="I95" s="14"/>
      <c r="J95" s="14"/>
      <c r="K95" s="14" t="s">
        <v>1311</v>
      </c>
      <c r="L95" s="14" t="s">
        <v>1312</v>
      </c>
      <c r="M95" s="14"/>
      <c r="N95" s="14"/>
    </row>
    <row r="96" spans="1:14">
      <c r="A96" s="12">
        <v>67</v>
      </c>
      <c r="B96" s="17" t="s">
        <v>601</v>
      </c>
      <c r="C96" s="13"/>
      <c r="D96" s="13"/>
      <c r="E96" s="17" t="s">
        <v>19</v>
      </c>
      <c r="F96" s="14"/>
      <c r="G96" s="14"/>
      <c r="H96" s="14"/>
      <c r="I96" s="14"/>
      <c r="J96" s="14"/>
      <c r="K96" s="14"/>
      <c r="L96" s="14"/>
      <c r="M96" s="14"/>
      <c r="N96" s="14"/>
    </row>
    <row r="97" ht="24" spans="1:14">
      <c r="A97" s="12">
        <v>68</v>
      </c>
      <c r="B97" s="17" t="s">
        <v>607</v>
      </c>
      <c r="C97" s="13"/>
      <c r="D97" s="13"/>
      <c r="E97" s="17" t="s">
        <v>19</v>
      </c>
      <c r="F97" s="14"/>
      <c r="G97" s="14"/>
      <c r="H97" s="14"/>
      <c r="I97" s="14"/>
      <c r="J97" s="14"/>
      <c r="K97" s="14"/>
      <c r="L97" s="14"/>
      <c r="M97" s="14"/>
      <c r="N97" s="14"/>
    </row>
    <row r="98" ht="96" spans="1:14">
      <c r="A98" s="12">
        <v>69</v>
      </c>
      <c r="B98" s="17" t="s">
        <v>614</v>
      </c>
      <c r="C98" s="13"/>
      <c r="D98" s="13"/>
      <c r="E98" s="17" t="s">
        <v>19</v>
      </c>
      <c r="F98" s="14"/>
      <c r="G98" s="14" t="s">
        <v>1313</v>
      </c>
      <c r="H98" s="14" t="s">
        <v>1314</v>
      </c>
      <c r="I98" s="14"/>
      <c r="J98" s="14"/>
      <c r="K98" s="14" t="s">
        <v>1315</v>
      </c>
      <c r="L98" s="14" t="s">
        <v>1316</v>
      </c>
      <c r="M98" s="14"/>
      <c r="N98" s="14"/>
    </row>
    <row r="99" spans="1:14">
      <c r="A99" s="12"/>
      <c r="B99" s="17"/>
      <c r="C99" s="13" t="s">
        <v>1229</v>
      </c>
      <c r="D99" s="13"/>
      <c r="E99" s="17" t="s">
        <v>19</v>
      </c>
      <c r="F99" s="14"/>
      <c r="G99" s="14"/>
      <c r="H99" s="14"/>
      <c r="I99" s="14"/>
      <c r="J99" s="14"/>
      <c r="K99" s="14"/>
      <c r="L99" s="14"/>
      <c r="M99" s="14"/>
      <c r="N99" s="14"/>
    </row>
    <row r="100" spans="1:14">
      <c r="A100" s="12">
        <v>70</v>
      </c>
      <c r="B100" s="17" t="s">
        <v>625</v>
      </c>
      <c r="C100" s="13"/>
      <c r="D100" s="13"/>
      <c r="E100" s="17" t="s">
        <v>19</v>
      </c>
      <c r="F100" s="14"/>
      <c r="G100" s="14"/>
      <c r="H100" s="14"/>
      <c r="I100" s="14"/>
      <c r="J100" s="14"/>
      <c r="K100" s="14" t="s">
        <v>1317</v>
      </c>
      <c r="L100" s="15" t="s">
        <v>1318</v>
      </c>
      <c r="M100" s="13"/>
      <c r="N100" s="13"/>
    </row>
    <row r="101" spans="1:14">
      <c r="A101" s="12"/>
      <c r="B101" s="17"/>
      <c r="C101" s="13" t="s">
        <v>1319</v>
      </c>
      <c r="D101" s="13"/>
      <c r="E101" s="17" t="s">
        <v>19</v>
      </c>
      <c r="F101" s="14"/>
      <c r="G101" s="14"/>
      <c r="H101" s="14"/>
      <c r="I101" s="14"/>
      <c r="J101" s="14"/>
      <c r="K101" s="14"/>
      <c r="L101" s="14"/>
      <c r="M101" s="13"/>
      <c r="N101" s="13"/>
    </row>
    <row r="102" spans="1:14">
      <c r="A102" s="12">
        <v>71</v>
      </c>
      <c r="B102" s="17" t="s">
        <v>644</v>
      </c>
      <c r="C102" s="13"/>
      <c r="D102" s="13"/>
      <c r="E102" s="17" t="s">
        <v>19</v>
      </c>
      <c r="F102" s="14"/>
      <c r="G102" s="14"/>
      <c r="H102" s="14"/>
      <c r="I102" s="14"/>
      <c r="J102" s="14"/>
      <c r="K102" s="14" t="s">
        <v>1320</v>
      </c>
      <c r="L102" s="15" t="s">
        <v>1321</v>
      </c>
      <c r="M102" s="13"/>
      <c r="N102" s="13"/>
    </row>
    <row r="103" spans="1:14">
      <c r="A103" s="12"/>
      <c r="B103" s="17"/>
      <c r="C103" s="13" t="s">
        <v>1280</v>
      </c>
      <c r="D103" s="13"/>
      <c r="E103" s="17"/>
      <c r="F103" s="14"/>
      <c r="G103" s="14"/>
      <c r="H103" s="14"/>
      <c r="I103" s="14"/>
      <c r="J103" s="14"/>
      <c r="K103" s="14"/>
      <c r="L103" s="15"/>
      <c r="M103" s="13"/>
      <c r="N103" s="13"/>
    </row>
    <row r="104" ht="36" spans="1:14">
      <c r="A104" s="12">
        <v>72</v>
      </c>
      <c r="B104" s="17" t="s">
        <v>664</v>
      </c>
      <c r="C104" s="13"/>
      <c r="D104" s="13"/>
      <c r="E104" s="17" t="s">
        <v>19</v>
      </c>
      <c r="F104" s="14"/>
      <c r="G104" s="14"/>
      <c r="H104" s="14"/>
      <c r="I104" s="14"/>
      <c r="J104" s="14"/>
      <c r="K104" s="14" t="s">
        <v>1322</v>
      </c>
      <c r="L104" s="15" t="s">
        <v>1323</v>
      </c>
      <c r="M104" s="13"/>
      <c r="N104" s="13"/>
    </row>
    <row r="105" ht="24" spans="1:14">
      <c r="A105" s="12">
        <v>73</v>
      </c>
      <c r="B105" s="17" t="s">
        <v>675</v>
      </c>
      <c r="C105" s="13"/>
      <c r="D105" s="13"/>
      <c r="E105" s="17" t="s">
        <v>19</v>
      </c>
      <c r="F105" s="14"/>
      <c r="G105" s="14" t="s">
        <v>1020</v>
      </c>
      <c r="H105" s="14" t="s">
        <v>1021</v>
      </c>
      <c r="I105" s="14"/>
      <c r="J105" s="14"/>
      <c r="K105" s="14" t="s">
        <v>1324</v>
      </c>
      <c r="L105" s="14" t="s">
        <v>1325</v>
      </c>
      <c r="M105" s="13"/>
      <c r="N105" s="13"/>
    </row>
    <row r="106" ht="43" customHeight="1" spans="1:14">
      <c r="A106" s="12">
        <v>74</v>
      </c>
      <c r="B106" s="17" t="s">
        <v>679</v>
      </c>
      <c r="C106" s="13"/>
      <c r="D106" s="13"/>
      <c r="E106" s="17" t="s">
        <v>19</v>
      </c>
      <c r="F106" s="14"/>
      <c r="G106" s="14" t="s">
        <v>1326</v>
      </c>
      <c r="H106" s="14" t="s">
        <v>1327</v>
      </c>
      <c r="I106" s="14"/>
      <c r="J106" s="14"/>
      <c r="K106" s="14" t="s">
        <v>1328</v>
      </c>
      <c r="L106" s="15" t="s">
        <v>1329</v>
      </c>
      <c r="M106" s="13"/>
      <c r="N106" s="13"/>
    </row>
    <row r="107" ht="60" spans="1:14">
      <c r="A107" s="12">
        <v>75</v>
      </c>
      <c r="B107" s="17" t="s">
        <v>683</v>
      </c>
      <c r="C107" s="13"/>
      <c r="D107" s="13"/>
      <c r="E107" s="17" t="s">
        <v>19</v>
      </c>
      <c r="F107" s="14"/>
      <c r="G107" s="14" t="s">
        <v>1330</v>
      </c>
      <c r="H107" s="14" t="s">
        <v>1331</v>
      </c>
      <c r="I107" s="14"/>
      <c r="J107" s="14"/>
      <c r="K107" s="14" t="s">
        <v>1332</v>
      </c>
      <c r="L107" s="15" t="s">
        <v>1333</v>
      </c>
      <c r="M107" s="14"/>
      <c r="N107" s="15"/>
    </row>
    <row r="108" ht="41" customHeight="1" spans="1:14">
      <c r="A108" s="12">
        <v>76</v>
      </c>
      <c r="B108" s="17" t="s">
        <v>690</v>
      </c>
      <c r="C108" s="13"/>
      <c r="D108" s="13"/>
      <c r="E108" s="17" t="s">
        <v>19</v>
      </c>
      <c r="F108" s="14"/>
      <c r="G108" s="14" t="s">
        <v>1334</v>
      </c>
      <c r="H108" s="14" t="s">
        <v>1335</v>
      </c>
      <c r="I108" s="14"/>
      <c r="J108" s="14"/>
      <c r="K108" s="14" t="s">
        <v>1336</v>
      </c>
      <c r="L108" s="15" t="s">
        <v>1337</v>
      </c>
      <c r="M108" s="13"/>
      <c r="N108" s="13"/>
    </row>
    <row r="109" spans="1:14">
      <c r="A109" s="12"/>
      <c r="B109" s="17"/>
      <c r="C109" s="13" t="s">
        <v>1338</v>
      </c>
      <c r="D109" s="13"/>
      <c r="E109" s="17" t="s">
        <v>19</v>
      </c>
      <c r="F109" s="14"/>
      <c r="G109" s="14"/>
      <c r="H109" s="14"/>
      <c r="I109" s="14"/>
      <c r="J109" s="14"/>
      <c r="K109" s="14"/>
      <c r="L109" s="15"/>
      <c r="M109" s="13"/>
      <c r="N109" s="13"/>
    </row>
    <row r="110" ht="24" spans="1:14">
      <c r="A110" s="12">
        <v>77</v>
      </c>
      <c r="B110" s="17" t="s">
        <v>701</v>
      </c>
      <c r="C110" s="13"/>
      <c r="D110" s="13"/>
      <c r="E110" s="17" t="s">
        <v>19</v>
      </c>
      <c r="F110" s="18" t="s">
        <v>1339</v>
      </c>
      <c r="G110" s="14"/>
      <c r="H110" s="14"/>
      <c r="I110" s="14"/>
      <c r="J110" s="14"/>
      <c r="K110" s="14" t="s">
        <v>1340</v>
      </c>
      <c r="L110" s="15" t="s">
        <v>1341</v>
      </c>
      <c r="M110" s="13"/>
      <c r="N110" s="13"/>
    </row>
    <row r="111" ht="24" spans="1:14">
      <c r="A111" s="12">
        <v>78</v>
      </c>
      <c r="B111" s="17" t="s">
        <v>713</v>
      </c>
      <c r="C111" s="13"/>
      <c r="D111" s="13"/>
      <c r="E111" s="17" t="s">
        <v>19</v>
      </c>
      <c r="F111" s="18" t="s">
        <v>1339</v>
      </c>
      <c r="G111" s="14"/>
      <c r="H111" s="14"/>
      <c r="I111" s="14"/>
      <c r="J111" s="14"/>
      <c r="K111" s="14" t="s">
        <v>1342</v>
      </c>
      <c r="L111" s="15" t="s">
        <v>1343</v>
      </c>
      <c r="M111" s="13"/>
      <c r="N111" s="13"/>
    </row>
    <row r="112" ht="36" spans="1:14">
      <c r="A112" s="12">
        <v>79</v>
      </c>
      <c r="B112" s="17" t="s">
        <v>726</v>
      </c>
      <c r="C112" s="13"/>
      <c r="D112" s="13"/>
      <c r="E112" s="17" t="s">
        <v>19</v>
      </c>
      <c r="F112" s="18" t="s">
        <v>1344</v>
      </c>
      <c r="G112" s="14"/>
      <c r="H112" s="14"/>
      <c r="I112" s="14"/>
      <c r="J112" s="14"/>
      <c r="K112" s="14"/>
      <c r="L112" s="14"/>
      <c r="M112" s="13"/>
      <c r="N112" s="13"/>
    </row>
    <row r="113" spans="1:14">
      <c r="A113" s="12">
        <v>80</v>
      </c>
      <c r="B113" s="17" t="s">
        <v>740</v>
      </c>
      <c r="C113" s="13"/>
      <c r="D113" s="13"/>
      <c r="E113" s="17" t="s">
        <v>19</v>
      </c>
      <c r="F113" s="14"/>
      <c r="G113" s="14"/>
      <c r="H113" s="14"/>
      <c r="I113" s="14" t="s">
        <v>1032</v>
      </c>
      <c r="J113" s="14" t="s">
        <v>1033</v>
      </c>
      <c r="K113" s="14" t="s">
        <v>1345</v>
      </c>
      <c r="L113" s="14" t="s">
        <v>1346</v>
      </c>
      <c r="M113" s="13"/>
      <c r="N113" s="13"/>
    </row>
    <row r="114" spans="1:14">
      <c r="A114" s="12"/>
      <c r="B114" s="17"/>
      <c r="C114" s="13"/>
      <c r="D114" s="13" t="s">
        <v>242</v>
      </c>
      <c r="E114" s="17" t="s">
        <v>19</v>
      </c>
      <c r="F114" s="14"/>
      <c r="G114" s="14"/>
      <c r="H114" s="14"/>
      <c r="I114" s="14"/>
      <c r="J114" s="14"/>
      <c r="K114" s="14"/>
      <c r="L114" s="14"/>
      <c r="M114" s="13"/>
      <c r="N114" s="13"/>
    </row>
    <row r="115" ht="120" spans="1:14">
      <c r="A115" s="12">
        <v>81</v>
      </c>
      <c r="B115" s="17" t="s">
        <v>750</v>
      </c>
      <c r="C115" s="13"/>
      <c r="D115" s="13"/>
      <c r="E115" s="17" t="s">
        <v>19</v>
      </c>
      <c r="F115" s="14"/>
      <c r="G115" s="14" t="s">
        <v>1059</v>
      </c>
      <c r="H115" s="14" t="s">
        <v>1060</v>
      </c>
      <c r="I115" s="14"/>
      <c r="J115" s="14"/>
      <c r="K115" s="14" t="s">
        <v>1347</v>
      </c>
      <c r="L115" s="15" t="s">
        <v>1348</v>
      </c>
      <c r="M115" s="13"/>
      <c r="N115" s="13"/>
    </row>
    <row r="116" ht="60" spans="1:14">
      <c r="A116" s="12">
        <v>82</v>
      </c>
      <c r="B116" s="17" t="s">
        <v>757</v>
      </c>
      <c r="C116" s="14"/>
      <c r="D116" s="14"/>
      <c r="E116" s="17" t="s">
        <v>19</v>
      </c>
      <c r="F116" s="14"/>
      <c r="G116" s="14"/>
      <c r="H116" s="14"/>
      <c r="I116" s="14"/>
      <c r="J116" s="14"/>
      <c r="K116" s="14" t="s">
        <v>1349</v>
      </c>
      <c r="L116" s="15" t="s">
        <v>1350</v>
      </c>
      <c r="M116" s="14"/>
      <c r="N116" s="14"/>
    </row>
    <row r="117" ht="24" spans="1:14">
      <c r="A117" s="12">
        <v>83</v>
      </c>
      <c r="B117" s="17" t="s">
        <v>770</v>
      </c>
      <c r="C117" s="13"/>
      <c r="D117" s="13"/>
      <c r="E117" s="17" t="s">
        <v>19</v>
      </c>
      <c r="F117" s="14"/>
      <c r="G117" s="14"/>
      <c r="H117" s="14"/>
      <c r="I117" s="14"/>
      <c r="J117" s="14"/>
      <c r="K117" s="14" t="s">
        <v>1351</v>
      </c>
      <c r="L117" s="15" t="s">
        <v>1352</v>
      </c>
      <c r="M117" s="13"/>
      <c r="N117" s="13"/>
    </row>
    <row r="118" ht="31" customHeight="1" spans="1:14">
      <c r="A118" s="12">
        <v>84</v>
      </c>
      <c r="B118" s="17" t="s">
        <v>782</v>
      </c>
      <c r="C118" s="13"/>
      <c r="D118" s="13"/>
      <c r="E118" s="17" t="s">
        <v>19</v>
      </c>
      <c r="F118" s="14"/>
      <c r="G118" s="14" t="s">
        <v>1034</v>
      </c>
      <c r="H118" s="14" t="s">
        <v>1035</v>
      </c>
      <c r="I118" s="14"/>
      <c r="J118" s="14"/>
      <c r="K118" s="14" t="s">
        <v>1353</v>
      </c>
      <c r="L118" s="15" t="s">
        <v>1354</v>
      </c>
      <c r="M118" s="13"/>
      <c r="N118" s="13"/>
    </row>
    <row r="119" ht="36" spans="1:14">
      <c r="A119" s="12">
        <v>85</v>
      </c>
      <c r="B119" s="17" t="s">
        <v>786</v>
      </c>
      <c r="C119" s="13"/>
      <c r="D119" s="13"/>
      <c r="E119" s="17" t="s">
        <v>19</v>
      </c>
      <c r="F119" s="14"/>
      <c r="G119" s="14" t="s">
        <v>1355</v>
      </c>
      <c r="H119" s="14" t="s">
        <v>1356</v>
      </c>
      <c r="I119" s="14"/>
      <c r="J119" s="14"/>
      <c r="K119" s="14" t="s">
        <v>1357</v>
      </c>
      <c r="L119" s="15" t="s">
        <v>1358</v>
      </c>
      <c r="M119" s="13"/>
      <c r="N119" s="13"/>
    </row>
    <row r="120" ht="60" spans="1:14">
      <c r="A120" s="12">
        <v>86</v>
      </c>
      <c r="B120" s="17" t="s">
        <v>793</v>
      </c>
      <c r="C120" s="13"/>
      <c r="D120" s="13"/>
      <c r="E120" s="17" t="s">
        <v>19</v>
      </c>
      <c r="F120" s="14"/>
      <c r="G120" s="14" t="s">
        <v>1040</v>
      </c>
      <c r="H120" s="14" t="s">
        <v>1041</v>
      </c>
      <c r="I120" s="14"/>
      <c r="J120" s="14"/>
      <c r="K120" s="14" t="s">
        <v>1359</v>
      </c>
      <c r="L120" s="15" t="s">
        <v>1360</v>
      </c>
      <c r="M120" s="13"/>
      <c r="N120" s="13"/>
    </row>
    <row r="121" ht="24" spans="1:14">
      <c r="A121" s="12">
        <v>87</v>
      </c>
      <c r="B121" s="17" t="s">
        <v>800</v>
      </c>
      <c r="C121" s="17"/>
      <c r="D121" s="17"/>
      <c r="E121" s="17" t="s">
        <v>19</v>
      </c>
      <c r="F121" s="14"/>
      <c r="G121" s="14" t="s">
        <v>1092</v>
      </c>
      <c r="H121" s="14" t="s">
        <v>1093</v>
      </c>
      <c r="I121" s="14"/>
      <c r="J121" s="14"/>
      <c r="K121" s="14" t="s">
        <v>1361</v>
      </c>
      <c r="L121" s="15" t="s">
        <v>1362</v>
      </c>
      <c r="M121" s="13"/>
      <c r="N121" s="13"/>
    </row>
    <row r="122" spans="1:14">
      <c r="A122" s="12"/>
      <c r="B122" s="17"/>
      <c r="C122" s="18" t="s">
        <v>1363</v>
      </c>
      <c r="D122" s="13"/>
      <c r="E122" s="17" t="s">
        <v>19</v>
      </c>
      <c r="F122" s="14"/>
      <c r="G122" s="14"/>
      <c r="H122" s="14"/>
      <c r="I122" s="14"/>
      <c r="J122" s="14"/>
      <c r="K122" s="14"/>
      <c r="L122" s="14"/>
      <c r="M122" s="13"/>
      <c r="N122" s="13"/>
    </row>
    <row r="123" spans="1:14">
      <c r="G123" s="4"/>
      <c r="H123" s="4"/>
      <c r="I123" s="4"/>
      <c r="J123" s="4"/>
      <c r="K123" s="4"/>
      <c r="L123" s="4"/>
    </row>
    <row r="124" spans="1:14">
      <c r="G124" s="4"/>
      <c r="H124" s="4"/>
      <c r="I124" s="4"/>
      <c r="J124" s="4"/>
      <c r="K124" s="4"/>
      <c r="L124" s="4"/>
    </row>
    <row r="125" spans="1:14">
      <c r="G125" s="4"/>
      <c r="H125" s="4"/>
      <c r="I125" s="4"/>
      <c r="J125" s="4"/>
      <c r="K125" s="4"/>
      <c r="L125" s="4"/>
    </row>
    <row r="126" spans="1:14">
      <c r="G126" s="4"/>
      <c r="H126" s="4"/>
      <c r="I126" s="4"/>
      <c r="J126" s="4"/>
      <c r="K126" s="4"/>
      <c r="L126" s="4"/>
    </row>
    <row r="127" spans="1:14">
      <c r="G127" s="4"/>
      <c r="H127" s="4"/>
      <c r="I127" s="4"/>
      <c r="J127" s="4"/>
      <c r="K127" s="4"/>
      <c r="L127" s="4"/>
    </row>
    <row r="128" spans="1:14">
      <c r="G128" s="4"/>
      <c r="H128" s="4"/>
      <c r="I128" s="4"/>
      <c r="J128" s="4"/>
      <c r="K128" s="4"/>
      <c r="L128" s="4"/>
    </row>
    <row r="129" spans="7:12">
      <c r="G129" s="4"/>
      <c r="H129" s="4"/>
      <c r="I129" s="4"/>
      <c r="J129" s="4"/>
      <c r="K129" s="4"/>
      <c r="L129" s="4"/>
    </row>
    <row r="130" spans="7:12">
      <c r="G130" s="4"/>
      <c r="H130" s="4"/>
      <c r="I130" s="4"/>
      <c r="J130" s="4"/>
      <c r="K130" s="4"/>
      <c r="L130" s="4"/>
    </row>
    <row r="131" spans="7:12">
      <c r="G131" s="4"/>
      <c r="H131" s="4"/>
      <c r="I131" s="4"/>
      <c r="J131" s="4"/>
      <c r="K131" s="4"/>
      <c r="L131" s="4"/>
    </row>
    <row r="132" spans="7:12">
      <c r="G132" s="4"/>
      <c r="H132" s="4"/>
      <c r="I132" s="4"/>
      <c r="J132" s="4"/>
      <c r="K132" s="4"/>
      <c r="L132" s="4"/>
    </row>
    <row r="133" spans="7:12">
      <c r="G133" s="4"/>
      <c r="H133" s="4"/>
      <c r="I133" s="4"/>
      <c r="J133" s="4"/>
      <c r="K133" s="4"/>
      <c r="L133" s="4"/>
    </row>
    <row r="134" spans="7:12">
      <c r="G134" s="4"/>
      <c r="H134" s="4"/>
      <c r="I134" s="4"/>
      <c r="J134" s="4"/>
      <c r="K134" s="4"/>
      <c r="L134" s="4"/>
    </row>
    <row r="135" spans="7:12">
      <c r="G135" s="4"/>
      <c r="H135" s="4"/>
      <c r="I135" s="4"/>
      <c r="J135" s="4"/>
      <c r="K135" s="4"/>
      <c r="L135" s="4"/>
    </row>
    <row r="136" spans="7:12">
      <c r="G136" s="4"/>
      <c r="H136" s="4"/>
      <c r="I136" s="4"/>
      <c r="J136" s="4"/>
      <c r="K136" s="4"/>
      <c r="L136" s="4"/>
    </row>
    <row r="137" spans="7:12">
      <c r="G137" s="4"/>
      <c r="H137" s="4"/>
      <c r="I137" s="4"/>
      <c r="J137" s="4"/>
      <c r="K137" s="4"/>
      <c r="L137" s="4"/>
    </row>
    <row r="138" spans="7:12">
      <c r="G138" s="4"/>
      <c r="H138" s="4"/>
      <c r="I138" s="4"/>
      <c r="J138" s="4"/>
      <c r="K138" s="4"/>
      <c r="L138" s="4"/>
    </row>
    <row r="139" spans="7:12">
      <c r="G139" s="4"/>
      <c r="H139" s="4"/>
      <c r="I139" s="4"/>
      <c r="J139" s="4"/>
      <c r="K139" s="4"/>
      <c r="L139" s="4"/>
    </row>
    <row r="140" spans="7:12">
      <c r="G140" s="4"/>
      <c r="H140" s="4"/>
      <c r="I140" s="4"/>
      <c r="J140" s="4"/>
      <c r="K140" s="4"/>
      <c r="L140" s="4"/>
    </row>
    <row r="141" spans="7:12">
      <c r="G141" s="4"/>
      <c r="H141" s="4"/>
      <c r="I141" s="4"/>
      <c r="J141" s="4"/>
      <c r="K141" s="4"/>
      <c r="L141" s="4"/>
    </row>
    <row r="142" spans="7:12">
      <c r="G142" s="4"/>
      <c r="H142" s="4"/>
      <c r="I142" s="4"/>
      <c r="J142" s="4"/>
      <c r="K142" s="4"/>
      <c r="L142" s="4"/>
    </row>
    <row r="143" spans="7:12">
      <c r="G143" s="4"/>
      <c r="H143" s="4"/>
      <c r="I143" s="4"/>
      <c r="J143" s="4"/>
      <c r="K143" s="4"/>
      <c r="L143" s="4"/>
    </row>
    <row r="144" spans="7:12">
      <c r="G144" s="4"/>
      <c r="H144" s="4"/>
      <c r="I144" s="4"/>
      <c r="J144" s="4"/>
      <c r="K144" s="4"/>
      <c r="L144" s="4"/>
    </row>
    <row r="145" spans="7:12">
      <c r="G145" s="4"/>
      <c r="H145" s="4"/>
      <c r="I145" s="4"/>
      <c r="J145" s="4"/>
      <c r="K145" s="4"/>
      <c r="L145" s="4"/>
    </row>
    <row r="146" spans="7:12">
      <c r="G146" s="4"/>
      <c r="H146" s="4"/>
      <c r="I146" s="4"/>
      <c r="J146" s="4"/>
      <c r="K146" s="4"/>
      <c r="L146" s="4"/>
    </row>
    <row r="147" spans="7:12">
      <c r="G147" s="4"/>
      <c r="H147" s="4"/>
      <c r="I147" s="4"/>
      <c r="J147" s="4"/>
      <c r="K147" s="4"/>
      <c r="L147" s="4"/>
    </row>
  </sheetData>
  <autoFilter xmlns:etc="http://www.wps.cn/officeDocument/2017/etCustomData" ref="A5:N122" etc:filterBottomFollowUsedRange="0">
    <extLst/>
  </autoFilter>
  <mergeCells count="73">
    <mergeCell ref="A2:N2"/>
    <mergeCell ref="G3:J3"/>
    <mergeCell ref="K3:N3"/>
    <mergeCell ref="G4:H4"/>
    <mergeCell ref="I4:J4"/>
    <mergeCell ref="K4:L4"/>
    <mergeCell ref="M4:N4"/>
    <mergeCell ref="A3:A5"/>
    <mergeCell ref="A9:A10"/>
    <mergeCell ref="A18:A19"/>
    <mergeCell ref="A20:A21"/>
    <mergeCell ref="A22:A23"/>
    <mergeCell ref="A24:A25"/>
    <mergeCell ref="A26:A28"/>
    <mergeCell ref="A29:A31"/>
    <mergeCell ref="A37:A38"/>
    <mergeCell ref="A40:A41"/>
    <mergeCell ref="A42:A43"/>
    <mergeCell ref="A44:A45"/>
    <mergeCell ref="A54:A55"/>
    <mergeCell ref="A57:A58"/>
    <mergeCell ref="A66:A68"/>
    <mergeCell ref="A74:A75"/>
    <mergeCell ref="A76:A77"/>
    <mergeCell ref="A78:A80"/>
    <mergeCell ref="A86:A87"/>
    <mergeCell ref="A90:A91"/>
    <mergeCell ref="A92:A93"/>
    <mergeCell ref="A98:A99"/>
    <mergeCell ref="A100:A101"/>
    <mergeCell ref="A102:A103"/>
    <mergeCell ref="A108:A109"/>
    <mergeCell ref="A113:A114"/>
    <mergeCell ref="A121:A122"/>
    <mergeCell ref="B3:B5"/>
    <mergeCell ref="B9:B10"/>
    <mergeCell ref="B18:B19"/>
    <mergeCell ref="B20:B21"/>
    <mergeCell ref="B22:B23"/>
    <mergeCell ref="B24:B25"/>
    <mergeCell ref="B26:B28"/>
    <mergeCell ref="B29:B31"/>
    <mergeCell ref="B37:B38"/>
    <mergeCell ref="B40:B41"/>
    <mergeCell ref="B42:B43"/>
    <mergeCell ref="B44:B45"/>
    <mergeCell ref="B54:B55"/>
    <mergeCell ref="B57:B58"/>
    <mergeCell ref="B66:B68"/>
    <mergeCell ref="B74:B75"/>
    <mergeCell ref="B76:B77"/>
    <mergeCell ref="B78:B80"/>
    <mergeCell ref="B86:B87"/>
    <mergeCell ref="B90:B91"/>
    <mergeCell ref="B92:B93"/>
    <mergeCell ref="B98:B99"/>
    <mergeCell ref="B100:B101"/>
    <mergeCell ref="B102:B103"/>
    <mergeCell ref="B108:B109"/>
    <mergeCell ref="B113:B114"/>
    <mergeCell ref="B121:B122"/>
    <mergeCell ref="C3:C5"/>
    <mergeCell ref="C18:C19"/>
    <mergeCell ref="D3:D5"/>
    <mergeCell ref="D18:D19"/>
    <mergeCell ref="E3:E5"/>
    <mergeCell ref="E18:E19"/>
    <mergeCell ref="F3:F5"/>
    <mergeCell ref="F18:F19"/>
    <mergeCell ref="G18:G19"/>
    <mergeCell ref="H18:H19"/>
    <mergeCell ref="K18:K19"/>
    <mergeCell ref="L18:L19"/>
  </mergeCells>
  <conditionalFormatting sqref="H16">
    <cfRule type="duplicateValues" dxfId="1" priority="9"/>
  </conditionalFormatting>
  <conditionalFormatting sqref="G48">
    <cfRule type="duplicateValues" dxfId="0" priority="4"/>
  </conditionalFormatting>
  <conditionalFormatting sqref="G49">
    <cfRule type="duplicateValues" dxfId="0" priority="3"/>
  </conditionalFormatting>
  <conditionalFormatting sqref="H84">
    <cfRule type="duplicateValues" dxfId="1" priority="8"/>
  </conditionalFormatting>
  <conditionalFormatting sqref="G85">
    <cfRule type="duplicateValues" dxfId="1" priority="2"/>
  </conditionalFormatting>
  <conditionalFormatting sqref="H95">
    <cfRule type="duplicateValues" dxfId="1" priority="7"/>
  </conditionalFormatting>
  <conditionalFormatting sqref="H105">
    <cfRule type="duplicateValues" dxfId="1" priority="6"/>
  </conditionalFormatting>
  <conditionalFormatting sqref="H106">
    <cfRule type="duplicateValues" dxfId="1" priority="5"/>
  </conditionalFormatting>
  <printOptions horizontalCentered="1"/>
  <pageMargins left="0.751388888888889" right="0.751388888888889" top="1" bottom="1" header="0.5" footer="0.5"/>
  <pageSetup paperSize="8" scale="99" fitToHeight="0" orientation="landscape" horizontalDpi="600"/>
  <headerFooter>
    <oddFooter>&amp;L专家签字：&amp;C第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附件1规范泌尿系统类医疗服务项目价格表</vt:lpstr>
      <vt:lpstr>附件2废止部分医疗服务项目价格表</vt:lpstr>
      <vt:lpstr>附件3泌尿系统映射关系表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jackson</cp:lastModifiedBy>
  <dcterms:created xsi:type="dcterms:W3CDTF">2025-11-11T03:00:00Z</dcterms:created>
  <dcterms:modified xsi:type="dcterms:W3CDTF">2025-12-11T07:49:03Z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B60068B9D8FF48EE8E9A2D6347F9679F_13</vt:lpwstr>
  </property>
  <property fmtid="{D5CDD505-2E9C-101B-9397-08002B2CF9AE}" pid="3" name="KSOProductBuildVer">
    <vt:lpwstr>2052-12.1.0.24034</vt:lpwstr>
  </property>
  <property fmtid="{D5CDD505-2E9C-101B-9397-08002B2CF9AE}" pid="4" name="CalculationRule">
    <vt:i4>0</vt:i4>
  </property>
</Properties>
</file>