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firstSheet="1" activeTab="2"/>
  </bookViews>
  <sheets>
    <sheet name="附件1规范神经系统类医疗服务项目价格表" sheetId="1" r:id="rId1"/>
    <sheet name="附件2废止部分医疗服务项目表" sheetId="2" r:id="rId2"/>
    <sheet name="附件3神经系统类医疗服务价格项目立项指南映射关系" sheetId="3" r:id="rId3"/>
  </sheets>
  <definedNames>
    <definedName name="_xlnm._FilterDatabase" localSheetId="0" hidden="1">附件1规范神经系统类医疗服务项目价格表!$A$1:$L$169</definedName>
    <definedName name="_xlnm._FilterDatabase" localSheetId="1" hidden="1">附件2废止部分医疗服务项目表!$A$4:$K$153</definedName>
    <definedName name="_xlnm._FilterDatabase" localSheetId="2" hidden="1">附件3神经系统类医疗服务价格项目立项指南映射关系!$A$2:$N$115</definedName>
    <definedName name="_xlnm.Print_Titles" localSheetId="0">附件1规范神经系统类医疗服务项目价格表!$3:$4</definedName>
    <definedName name="_xlnm.Print_Titles" localSheetId="1">附件2废止部分医疗服务项目表!$3:$4</definedName>
    <definedName name="_xlnm.Print_Titles" localSheetId="2">附件3神经系统类医疗服务价格项目立项指南映射关系!$3:$5</definedName>
  </definedNames>
  <calcPr calcId="144525"/>
</workbook>
</file>

<file path=xl/sharedStrings.xml><?xml version="1.0" encoding="utf-8"?>
<sst xmlns="http://schemas.openxmlformats.org/spreadsheetml/2006/main" count="2039" uniqueCount="1320">
  <si>
    <t>附件1</t>
  </si>
  <si>
    <t>规范神经系统类医疗服务项目价格表（征求意见稿）</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</si>
  <si>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</si>
  <si>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</si>
  <si>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</si>
  <si>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</si>
  <si>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</si>
  <si>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</si>
  <si>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</si>
  <si>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</si>
  <si>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</si>
  <si>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</si>
  <si>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</si>
  <si>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</si>
  <si>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</si>
  <si>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1</t>
  </si>
  <si>
    <t>012401000020000</t>
  </si>
  <si>
    <t>脑磁图检查费</t>
  </si>
  <si>
    <t>通过仪器采集分析脑磁图电波。</t>
  </si>
  <si>
    <t>所定价格涵盖设备准备、安装、定位、采集、记录、出具报告等步骤所需的人力资源和基本物质资源消耗。</t>
  </si>
  <si>
    <t>次</t>
  </si>
  <si>
    <t>暂不定价</t>
  </si>
  <si>
    <t>2</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</si>
  <si>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</si>
  <si>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</si>
  <si>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</si>
  <si>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</si>
  <si>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01床旁加收30元
11单纤维检查加收15元
21震颤分析加收100元</t>
  </si>
  <si>
    <t>1.次指1条肌肉，每增加1条肌肉加收90%，检查超过12条肌肉时按12条肌肉收费。
2.震颤分析按单侧（头部左右侧、单肢）收费。</t>
  </si>
  <si>
    <t>2-1</t>
  </si>
  <si>
    <t>012401000030001</t>
  </si>
  <si>
    <t>针极肌电图检查费-床旁（加收）</t>
  </si>
  <si>
    <t>2-2</t>
  </si>
  <si>
    <t>012401000030011</t>
  </si>
  <si>
    <t>针极肌电图检查费-单纤维检查（加收）</t>
  </si>
  <si>
    <t>2-3</t>
  </si>
  <si>
    <t>012401000030021</t>
  </si>
  <si>
    <t>针极肌电图检查费-震颤分析（加收）</t>
  </si>
  <si>
    <t>单侧</t>
  </si>
  <si>
    <t>3</t>
  </si>
  <si>
    <t>012401000040000</t>
  </si>
  <si>
    <t>神经传导速度测定费</t>
  </si>
  <si>
    <t>通过仪器对感觉神经或混合神经进行测量。</t>
  </si>
  <si>
    <t>所定价格涵盖设备准备、安装、刺激、分析、出具报告等步骤所需的人力资源和基本物质资源消耗。</t>
  </si>
  <si>
    <t>01床旁加收30元
11长时程运动诱发试验加收100元
21寸移运动神经传导测定加收50元</t>
  </si>
  <si>
    <t>每根神经</t>
  </si>
  <si>
    <t>长时程运动诱发试验按次收费。</t>
  </si>
  <si>
    <t>3-1</t>
  </si>
  <si>
    <t>012401000040001</t>
  </si>
  <si>
    <t>神经传导速度测定费-床旁（加收）</t>
  </si>
  <si>
    <t>3-2</t>
  </si>
  <si>
    <t>012401000040011</t>
  </si>
  <si>
    <t>神经传导速度测定费-长时程运动诱发试验（加收）</t>
  </si>
  <si>
    <t>3-3</t>
  </si>
  <si>
    <t>012401000040021</t>
  </si>
  <si>
    <t>神经传导速度测定费-寸移运动神经传导测定（加收）</t>
  </si>
  <si>
    <t>4</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</si>
  <si>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</si>
  <si>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</si>
  <si>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</si>
  <si>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</si>
  <si>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01床旁加收30元</t>
  </si>
  <si>
    <t>4-1</t>
  </si>
  <si>
    <t>012401000050001</t>
  </si>
  <si>
    <t>神经电图费-床旁（加收）</t>
  </si>
  <si>
    <t>5</t>
  </si>
  <si>
    <t>012401000060000</t>
  </si>
  <si>
    <t>皮肤交感反应检查费</t>
  </si>
  <si>
    <t>通过仪器刺激对四肢交感神经功能进行检查。</t>
  </si>
  <si>
    <t>所定价格涵盖设备准备、安装、刺激、采集、分析、出具报告等步骤所需的人力资源和基本物质资源消耗。</t>
  </si>
  <si>
    <t>6</t>
  </si>
  <si>
    <t>012401000070000</t>
  </si>
  <si>
    <t>事件相关电位费</t>
  </si>
  <si>
    <t>通过采集脑诱发电位，对患者注意力、记忆力等认知功能进行评估。</t>
  </si>
  <si>
    <t>项</t>
  </si>
  <si>
    <t>检查超过3项时按3项收费。</t>
  </si>
  <si>
    <t>7</t>
  </si>
  <si>
    <t>012401000080000</t>
  </si>
  <si>
    <t>脑干听觉诱发电位费</t>
  </si>
  <si>
    <t>通过仪器测定主观听阈和双侧听觉诱发电位，评定听觉传导通路功能。</t>
  </si>
  <si>
    <t>不与耳鼻喉科立项指南中的“听阈检查费”同时收取。</t>
  </si>
  <si>
    <t>7-1</t>
  </si>
  <si>
    <t>012401000080001</t>
  </si>
  <si>
    <t>脑干听觉诱发电位费-床旁（加收）</t>
  </si>
  <si>
    <t>8</t>
  </si>
  <si>
    <t>012401000090000</t>
  </si>
  <si>
    <t>体感诱发电位费</t>
  </si>
  <si>
    <t>通过刺激体感通路采集分析诱发电位。</t>
  </si>
  <si>
    <t>单肢</t>
  </si>
  <si>
    <t>8-1</t>
  </si>
  <si>
    <t>012401000090001</t>
  </si>
  <si>
    <t>体感诱发电位费-床旁（加收）</t>
  </si>
  <si>
    <t>9</t>
  </si>
  <si>
    <t>012401000100000</t>
  </si>
  <si>
    <t>运动诱发电位费</t>
  </si>
  <si>
    <t>通过刺激运动通路采集分析诱发电位。</t>
  </si>
  <si>
    <t>10</t>
  </si>
  <si>
    <t>012401000110000</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</si>
  <si>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</si>
  <si>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</si>
  <si>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</si>
  <si>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01便携睡眠神经多导监测减收40%</t>
  </si>
  <si>
    <t>不与呼吸系统类立项指南中的“睡眠呼吸监测费”同时收取。</t>
  </si>
  <si>
    <t>10-1</t>
  </si>
  <si>
    <t>012401000110001</t>
  </si>
  <si>
    <t>睡眠神经多导监测费-便携睡眠神经多导监测（减收）</t>
  </si>
  <si>
    <t>11</t>
  </si>
  <si>
    <t>012401000120000</t>
  </si>
  <si>
    <t>颅内压监测费（有创）</t>
  </si>
  <si>
    <t>通过有创方式监测颅内压变化。</t>
  </si>
  <si>
    <t>所定价格涵盖摆位、设备准备、安装、监测、记录、分析等步骤所需的人力资源和基本物质资源消耗。</t>
  </si>
  <si>
    <t>小时</t>
  </si>
  <si>
    <t>12</t>
  </si>
  <si>
    <t>012401000130000</t>
  </si>
  <si>
    <t>颅内压监测费（无创）</t>
  </si>
  <si>
    <t>通过无创方式监测颅内压变化。</t>
  </si>
  <si>
    <t>13</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</si>
  <si>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</si>
  <si>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</si>
  <si>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</si>
  <si>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</si>
  <si>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次指3根及以下血管，超过3根血管，每增加1根血管加收10%。超过8根血管时按8根血管收费。</t>
  </si>
  <si>
    <t>14</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</si>
  <si>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</si>
  <si>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</si>
  <si>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</si>
  <si>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</si>
  <si>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仿宋_GB2312"/>
        <charset val="134"/>
      </rPr>
      <t>次指4根及以下血管，超过4根血管，每增加1根血管加收</t>
    </r>
    <r>
      <rPr>
        <sz val="12"/>
        <color rgb="FFFF0000"/>
        <rFont val="仿宋_GB2312"/>
        <charset val="134"/>
      </rPr>
      <t>10%</t>
    </r>
    <r>
      <rPr>
        <sz val="12"/>
        <rFont val="仿宋_GB2312"/>
        <charset val="134"/>
      </rPr>
      <t>。超过12根血管时按12根血管收费。</t>
    </r>
  </si>
  <si>
    <t>15</t>
  </si>
  <si>
    <t>013101000020000</t>
  </si>
  <si>
    <t>无创神经刺激治疗费</t>
  </si>
  <si>
    <t>通过仪器经颅电/磁刺激神经系统的相关部位。</t>
  </si>
  <si>
    <t>所定价格涵盖连接电极、设置参数、电/磁刺激治疗等步骤所需的人力资源和基本物质资源消耗。</t>
  </si>
  <si>
    <t>16</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</si>
  <si>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</si>
  <si>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</si>
  <si>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</si>
  <si>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</si>
  <si>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01儿童加收15%
11颅内血管加收15%</t>
  </si>
  <si>
    <t>血管</t>
  </si>
  <si>
    <t>1.同一血管扩张颅内和颅外多处狭窄的按2根血管计价，颅内部分适用颅内血管加收。
2.脑静脉窦扩张适用颅内血管加收。
3.脑血管治疗后立即行造影确认治疗效果的，不得重复收取脑血管造影费用。</t>
  </si>
  <si>
    <t>16-1</t>
  </si>
  <si>
    <t>013302000030001</t>
  </si>
  <si>
    <t>脑血管球囊扩张费（介入）-儿童（加收）</t>
  </si>
  <si>
    <t>16-2</t>
  </si>
  <si>
    <t>013302000030011</t>
  </si>
  <si>
    <t>脑血管球囊扩张费（介入）-颅内血管（加收）</t>
  </si>
  <si>
    <t>17</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</si>
  <si>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</si>
  <si>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</si>
  <si>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</si>
  <si>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</si>
  <si>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</si>
  <si>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17-1</t>
  </si>
  <si>
    <t>013302000040001</t>
  </si>
  <si>
    <t>脑血管支架置入费（介入）-儿童（加收）</t>
  </si>
  <si>
    <t>17-2</t>
  </si>
  <si>
    <t>013302000040011</t>
  </si>
  <si>
    <t>脑血管支架置入费（介入）-颅内血管（加收）</t>
  </si>
  <si>
    <t>18</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</si>
  <si>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</si>
  <si>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</si>
  <si>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</si>
  <si>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</si>
  <si>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18-1</t>
  </si>
  <si>
    <t>013302000050001</t>
  </si>
  <si>
    <t>慢性闭塞脑血管逆向再通费（介入）-儿童（加收）</t>
  </si>
  <si>
    <t>18-2</t>
  </si>
  <si>
    <t>013302000050011</t>
  </si>
  <si>
    <t>慢性闭塞脑血管逆向再通费（介入）-颅内血管（加收）</t>
  </si>
  <si>
    <t>19</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</si>
  <si>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</si>
  <si>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</si>
  <si>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</si>
  <si>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</si>
  <si>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01儿童加收15%</t>
  </si>
  <si>
    <t>19-1</t>
  </si>
  <si>
    <t>013302000060001</t>
  </si>
  <si>
    <t>脑血管腔内减容费（介入）-儿童（加收）</t>
  </si>
  <si>
    <t>20</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</si>
  <si>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</si>
  <si>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</si>
  <si>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</si>
  <si>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</si>
  <si>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</si>
  <si>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20-1</t>
  </si>
  <si>
    <t>013302000070001</t>
  </si>
  <si>
    <t>脑血管腔内溶栓费（介入）-儿童（加收）</t>
  </si>
  <si>
    <t>20-2</t>
  </si>
  <si>
    <t>013302000070100</t>
  </si>
  <si>
    <t>脑血管腔内溶栓费（介入）-脑血管腔内化疗费（扩展）</t>
  </si>
  <si>
    <t>21</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</si>
  <si>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</si>
  <si>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</si>
  <si>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</si>
  <si>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</si>
  <si>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01儿童加收15%
11脑血管畸形栓塞加收15%</t>
  </si>
  <si>
    <t>21-1</t>
  </si>
  <si>
    <t>013302000080001</t>
  </si>
  <si>
    <t>脑血管栓塞费（介入）-儿童（加收）</t>
  </si>
  <si>
    <t>21-2</t>
  </si>
  <si>
    <t>013302000080011</t>
  </si>
  <si>
    <t>脑血管栓塞费（介入）-脑血管畸形栓塞（加收）</t>
  </si>
  <si>
    <t>22</t>
  </si>
  <si>
    <t>013302000090000</t>
  </si>
  <si>
    <t>颅内动脉瘤栓塞费（介入）</t>
  </si>
  <si>
    <t>通过介入方式将栓塞物质导入颅内动脉瘤。</t>
  </si>
  <si>
    <t>22-1</t>
  </si>
  <si>
    <t>013302000090001</t>
  </si>
  <si>
    <t>颅内动脉瘤栓塞费（介入）-儿童（加收）</t>
  </si>
  <si>
    <t>23</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</si>
  <si>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</si>
  <si>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</si>
  <si>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</si>
  <si>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</si>
  <si>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01儿童加收15%
11脊髓血管畸形栓塞加收15%</t>
  </si>
  <si>
    <t>23-1</t>
  </si>
  <si>
    <t>013302000100001</t>
  </si>
  <si>
    <t>脊髓血管栓塞费（介入）-儿童（加收）</t>
  </si>
  <si>
    <t>23-2</t>
  </si>
  <si>
    <t>013302000100011</t>
  </si>
  <si>
    <t>脊髓血管栓塞费（介入）-脊髓血管畸形栓塞（加收）</t>
  </si>
  <si>
    <t>24</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</si>
  <si>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</si>
  <si>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</si>
  <si>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</si>
  <si>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</si>
  <si>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</si>
  <si>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24-1</t>
  </si>
  <si>
    <t>013302000110001</t>
  </si>
  <si>
    <t>颅内电极置入费（表面电极）-儿童（加收）</t>
  </si>
  <si>
    <t>25</t>
  </si>
  <si>
    <t>013302000120000</t>
  </si>
  <si>
    <t>颅内电极置入费（深部电极）</t>
  </si>
  <si>
    <t>1.本项目所称“深部电极”指：侵入脑实质组织的电极。
2.次指置入3个及3个以内电极，超过3个电极，每增加1个电极加收5%。超过8个电极按8个电极收费。
3.同台手术不得同时收取“颅内电极取出费”。</t>
  </si>
  <si>
    <t>25-1</t>
  </si>
  <si>
    <t>013302000120001</t>
  </si>
  <si>
    <t>颅内电极置入费（深部电极）-儿童（加收）</t>
  </si>
  <si>
    <t>26</t>
  </si>
  <si>
    <t>013302000130000</t>
  </si>
  <si>
    <t>颅内电极取出费</t>
  </si>
  <si>
    <t>通过各种方式将置入脑内的电极/电刺激器取出。</t>
  </si>
  <si>
    <t>所定价格涵盖手术计划、术区准备、消毒铺巾、切开、取出、缝合等步骤所需的人力资源和基本物质资源消耗。</t>
  </si>
  <si>
    <t>26-1</t>
  </si>
  <si>
    <t>013302000130001</t>
  </si>
  <si>
    <t>颅内电极取出费-儿童（加收）</t>
  </si>
  <si>
    <t>27</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</si>
  <si>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</si>
  <si>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</si>
  <si>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</si>
  <si>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</si>
  <si>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27-1</t>
  </si>
  <si>
    <t>013302000140001</t>
  </si>
  <si>
    <t>脊髓电极置入费-儿童（加收）</t>
  </si>
  <si>
    <t>28</t>
  </si>
  <si>
    <t>013302000150000</t>
  </si>
  <si>
    <t>脊髓电极取出费</t>
  </si>
  <si>
    <t>通过各种方式将置入脊髓的电极电刺激器取出。</t>
  </si>
  <si>
    <t>28-1</t>
  </si>
  <si>
    <t>013302000150001</t>
  </si>
  <si>
    <t>脊髓电极取出费-儿童（加收）</t>
  </si>
  <si>
    <t>29</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</si>
  <si>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</si>
  <si>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</si>
  <si>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</si>
  <si>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</si>
  <si>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</si>
  <si>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29-1</t>
  </si>
  <si>
    <t>013302000160001</t>
  </si>
  <si>
    <t>周围神经电极置入费-儿童（加收）</t>
  </si>
  <si>
    <t>29-2</t>
  </si>
  <si>
    <t>013302000160100</t>
  </si>
  <si>
    <t>周围神经电极置入费-迷走神经刺激器置入（扩展）</t>
  </si>
  <si>
    <t>29-3</t>
  </si>
  <si>
    <t>013302000161100</t>
  </si>
  <si>
    <t>周围神经电极置入费-骶神经刺激装置永久置入（扩展）</t>
  </si>
  <si>
    <t>30</t>
  </si>
  <si>
    <t>013302000170000</t>
  </si>
  <si>
    <t>周围神经电极取出费</t>
  </si>
  <si>
    <t>通过各种方式将置入周围神经的电极/电刺激器取出。</t>
  </si>
  <si>
    <t>30-1</t>
  </si>
  <si>
    <t>013302000170001</t>
  </si>
  <si>
    <t>周围神经电极取出费-儿童（加收）</t>
  </si>
  <si>
    <t>31</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</si>
  <si>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</si>
  <si>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</si>
  <si>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</si>
  <si>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</si>
  <si>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32</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</si>
  <si>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</si>
  <si>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</si>
  <si>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</si>
  <si>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</si>
  <si>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</si>
  <si>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32-1</t>
  </si>
  <si>
    <t>013302000180001</t>
  </si>
  <si>
    <t>颅内探查费-儿童（加收）</t>
  </si>
  <si>
    <t>33</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</si>
  <si>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</si>
  <si>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</si>
  <si>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</si>
  <si>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</si>
  <si>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01儿童加收15%
11脑内穿刺引流加收15%</t>
  </si>
  <si>
    <t>01腰大池穿刺引流</t>
  </si>
  <si>
    <t>1.颅脑穿刺引流按每钻孔计为一次。
2.腰大池穿刺引流按每脊柱节段计为一次。</t>
  </si>
  <si>
    <t>33-1</t>
  </si>
  <si>
    <t>013302000190001</t>
  </si>
  <si>
    <t>颅脑穿刺引流费-儿童（加收）</t>
  </si>
  <si>
    <t>33-2</t>
  </si>
  <si>
    <t>013302000190011</t>
  </si>
  <si>
    <t>颅脑穿刺引流费-脑内穿刺引流（加收）</t>
  </si>
  <si>
    <t>33-3</t>
  </si>
  <si>
    <t>013302000190100</t>
  </si>
  <si>
    <t>颅脑穿刺引流费-腰大池穿刺引流（扩展）</t>
  </si>
  <si>
    <t>34</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</si>
  <si>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</si>
  <si>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</si>
  <si>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</si>
  <si>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</si>
  <si>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35</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</si>
  <si>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</si>
  <si>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</si>
  <si>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</si>
  <si>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</si>
  <si>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</si>
  <si>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35-1</t>
  </si>
  <si>
    <t>013302000210001</t>
  </si>
  <si>
    <t>颅内储液装置置入费-儿童（加收）</t>
  </si>
  <si>
    <t>36</t>
  </si>
  <si>
    <t>013302000220000</t>
  </si>
  <si>
    <t>颅内储液装置取出费</t>
  </si>
  <si>
    <t>通过各种方式将置入的储液装置及管路取出。</t>
  </si>
  <si>
    <t>36-1</t>
  </si>
  <si>
    <t>013302000220001</t>
  </si>
  <si>
    <t>颅内储液装置取出费-儿童（加收）</t>
  </si>
  <si>
    <t>37</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</si>
  <si>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</si>
  <si>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</si>
  <si>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</si>
  <si>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</si>
  <si>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</si>
  <si>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37-1</t>
  </si>
  <si>
    <t>013302000230001</t>
  </si>
  <si>
    <t>颅内储液装置换管费-儿童（加收）</t>
  </si>
  <si>
    <t>38</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</si>
  <si>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</si>
  <si>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</si>
  <si>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</si>
  <si>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</si>
  <si>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38-1</t>
  </si>
  <si>
    <t>013302000240001</t>
  </si>
  <si>
    <t>开颅颅内减压费-儿童（加收）</t>
  </si>
  <si>
    <t>39</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</si>
  <si>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</si>
  <si>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</si>
  <si>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</si>
  <si>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</si>
  <si>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不与“开颅颅内减压费”同时收取。</t>
  </si>
  <si>
    <t>39-1</t>
  </si>
  <si>
    <t>013302000250001</t>
  </si>
  <si>
    <t>颅内病变切除费（常规）-儿童（加收）</t>
  </si>
  <si>
    <t>40</t>
  </si>
  <si>
    <t>013302000260000</t>
  </si>
  <si>
    <t>颅内病变切除费（复杂）</t>
  </si>
  <si>
    <t>通过去除、离断、毁损等手术方式治疗复杂颅内病变。</t>
  </si>
  <si>
    <r>
      <rPr>
        <sz val="12"/>
        <rFont val="仿宋_GB2312"/>
        <charset val="134"/>
      </rPr>
      <t xml:space="preserve">1.本项目所称“复杂”指：幕下病变、累及重要血管（浅部及深部动静脉、静脉窦）、累及功能区、血管病变、多个病灶切除、病变最大径大于30mm、病变弥散。
</t>
    </r>
    <r>
      <rPr>
        <b/>
        <sz val="12"/>
        <color rgb="FFFF0000"/>
        <rFont val="仿宋_GB2312"/>
        <charset val="134"/>
      </rPr>
      <t>2.不与“开颅颅内减压费”同时收取。</t>
    </r>
  </si>
  <si>
    <t>40-1</t>
  </si>
  <si>
    <t>013302000260001</t>
  </si>
  <si>
    <t>颅内病变切除费（复杂）-儿童（加收）</t>
  </si>
  <si>
    <t>41</t>
  </si>
  <si>
    <t>013302000270000</t>
  </si>
  <si>
    <t>颅底病变切除费（常规）</t>
  </si>
  <si>
    <t>通过手术切除或清除颅底病变。</t>
  </si>
  <si>
    <t>41-1</t>
  </si>
  <si>
    <t>013302000270001</t>
  </si>
  <si>
    <t>颅底病变切除费（常规）-儿童（加收）</t>
  </si>
  <si>
    <t>42</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</si>
  <si>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</si>
  <si>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</si>
  <si>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</si>
  <si>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</si>
  <si>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42-1</t>
  </si>
  <si>
    <t>013302000280001</t>
  </si>
  <si>
    <t>颅底病变切除费（复杂）-儿童（加收）</t>
  </si>
  <si>
    <t>43</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</si>
  <si>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</si>
  <si>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</si>
  <si>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</si>
  <si>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</si>
  <si>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</si>
  <si>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43-1</t>
  </si>
  <si>
    <t>013302000290001</t>
  </si>
  <si>
    <t>颅骨病变切除费-儿童（加收）</t>
  </si>
  <si>
    <t>44</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</si>
  <si>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</si>
  <si>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</si>
  <si>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</si>
  <si>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</si>
  <si>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</si>
  <si>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44-1</t>
  </si>
  <si>
    <t>013302000300001</t>
  </si>
  <si>
    <t>颅骨修复费-儿童（加收）</t>
  </si>
  <si>
    <t>45</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</si>
  <si>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</si>
  <si>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</si>
  <si>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</si>
  <si>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</si>
  <si>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</si>
  <si>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45-1</t>
  </si>
  <si>
    <t>013302000310001</t>
  </si>
  <si>
    <t>颅骨重建费-儿童（加收）</t>
  </si>
  <si>
    <t>46</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</si>
  <si>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</si>
  <si>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</si>
  <si>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</si>
  <si>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</si>
  <si>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</si>
  <si>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46-1</t>
  </si>
  <si>
    <t>013302000320001</t>
  </si>
  <si>
    <t>颅底重建费-儿童（加收）</t>
  </si>
  <si>
    <t>46-2</t>
  </si>
  <si>
    <t>013302000320100</t>
  </si>
  <si>
    <t>颅底重建费-脑脊液漏修补（扩展）</t>
  </si>
  <si>
    <t>47</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</si>
  <si>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</si>
  <si>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</si>
  <si>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</si>
  <si>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</si>
  <si>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</si>
  <si>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</si>
  <si>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47-1</t>
  </si>
  <si>
    <t>013302000330001</t>
  </si>
  <si>
    <t>脑室造瘘费-儿童（加收）</t>
  </si>
  <si>
    <t>47-2</t>
  </si>
  <si>
    <t>013302000330100</t>
  </si>
  <si>
    <t>脑室造瘘费-终板造瘘（扩展）</t>
  </si>
  <si>
    <t>47-3</t>
  </si>
  <si>
    <t>013302000331100</t>
  </si>
  <si>
    <t>脑室造瘘费-透明隔造瘘（扩展）</t>
  </si>
  <si>
    <t>48</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</si>
  <si>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</si>
  <si>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</si>
  <si>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</si>
  <si>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</si>
  <si>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48-1</t>
  </si>
  <si>
    <t>013302000340001</t>
  </si>
  <si>
    <t>脑脊膜膨出修补费-儿童（加收）</t>
  </si>
  <si>
    <t>49</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</si>
  <si>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</si>
  <si>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</si>
  <si>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</si>
  <si>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</si>
  <si>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01儿童加收15%
11大型动脉瘤加收10%
21破裂动脉瘤加收10%</t>
  </si>
  <si>
    <t>1.次指1个动脉瘤，每增加1个动脉瘤加收20%。
2.大型动脉瘤指最大径15mm以上。</t>
  </si>
  <si>
    <t>49-1</t>
  </si>
  <si>
    <t>013302000350001</t>
  </si>
  <si>
    <t>颅内动脉瘤夹闭成形费-儿童（加收）</t>
  </si>
  <si>
    <t>49-2</t>
  </si>
  <si>
    <t>013302000350011</t>
  </si>
  <si>
    <t>颅内动脉瘤夹闭成形费-大型动脉瘤（加收）</t>
  </si>
  <si>
    <t>49-3</t>
  </si>
  <si>
    <t>013302000350021</t>
  </si>
  <si>
    <t>颅内动脉瘤夹闭成形费-破裂动脉瘤（加收）</t>
  </si>
  <si>
    <t>50</t>
  </si>
  <si>
    <t>013302000360000</t>
  </si>
  <si>
    <t>颅内外动脉搭桥费</t>
  </si>
  <si>
    <t>通过颅内外血管建立通路。</t>
  </si>
  <si>
    <t>所定价格涵盖手术计划、术区准备、消毒铺巾、开颅、颅内外动脉暴露、搭桥、关颅等步骤所需的人力资源和基本物质资源消耗。</t>
  </si>
  <si>
    <t>01儿童加收15%
11移植血管搭桥加收50%</t>
  </si>
  <si>
    <t>次指1条血管，每增加1条血管加收50%。</t>
  </si>
  <si>
    <t>50-1</t>
  </si>
  <si>
    <t>013302000360001</t>
  </si>
  <si>
    <t>颅内外动脉搭桥费-儿童（加收）</t>
  </si>
  <si>
    <t>50-2</t>
  </si>
  <si>
    <t>013302000360011</t>
  </si>
  <si>
    <t>颅内外动脉搭桥费-移植血管搭桥（加收）</t>
  </si>
  <si>
    <t>51</t>
  </si>
  <si>
    <t>013302000370000</t>
  </si>
  <si>
    <t>颅内血管重建费</t>
  </si>
  <si>
    <t>通过自体血管或人工血管重建颅内血管。</t>
  </si>
  <si>
    <t>所定价格涵盖手术计划、术区准备、消毒铺巾、开颅、颅内血管重建、关颅等步骤所需的人力资源和基本物质资源消耗。</t>
  </si>
  <si>
    <t>51-1</t>
  </si>
  <si>
    <t>013302000370001</t>
  </si>
  <si>
    <t>颅内血管重建费-儿童（加收）</t>
  </si>
  <si>
    <t>52</t>
  </si>
  <si>
    <t>013101000030000</t>
  </si>
  <si>
    <t>脑脊液分流调控费</t>
  </si>
  <si>
    <t>通过体外控制装置调整分流管阀门压力参数。</t>
  </si>
  <si>
    <t>所定价格涵盖连接设备、仪器参数调试、数据获取、检测分析等步骤所需的人力资源和基本物质资源消耗。</t>
  </si>
  <si>
    <t>53</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</si>
  <si>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</si>
  <si>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</si>
  <si>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</si>
  <si>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</si>
  <si>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</si>
  <si>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</si>
  <si>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53-1</t>
  </si>
  <si>
    <t>013302000380001</t>
  </si>
  <si>
    <t>脑脊液分流装置置入费-儿童（加收）</t>
  </si>
  <si>
    <t>53-2</t>
  </si>
  <si>
    <t>013302000380100</t>
  </si>
  <si>
    <t>脑脊液分流装置置入费-腰大池腹腔分流（扩展）</t>
  </si>
  <si>
    <t>54</t>
  </si>
  <si>
    <t>013302000390000</t>
  </si>
  <si>
    <t>脑脊液分流装置取出费</t>
  </si>
  <si>
    <t>通过各种方式将置入的分流装置取出。</t>
  </si>
  <si>
    <t>54-1</t>
  </si>
  <si>
    <t>013302000390001</t>
  </si>
  <si>
    <t>脑脊液分流装置取出费-儿童（加收）</t>
  </si>
  <si>
    <t>55</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</si>
  <si>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</si>
  <si>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</si>
  <si>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</si>
  <si>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</si>
  <si>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</si>
  <si>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55-1</t>
  </si>
  <si>
    <t>013302000400001</t>
  </si>
  <si>
    <t>颅内压监测探头置入费-儿童（加收）</t>
  </si>
  <si>
    <t>56</t>
  </si>
  <si>
    <t>013302000410000</t>
  </si>
  <si>
    <t>颅内压监测探头取出费</t>
  </si>
  <si>
    <t>通过各种方式将置入的颅内压监测探头取出。</t>
  </si>
  <si>
    <t>56-1</t>
  </si>
  <si>
    <t>013302000410001</t>
  </si>
  <si>
    <t>颅内压监测探头取出费-儿童（加收）</t>
  </si>
  <si>
    <t>57</t>
  </si>
  <si>
    <t>013101000040000</t>
  </si>
  <si>
    <t>神经刺激器适配费</t>
  </si>
  <si>
    <t>对已置入的神经刺激器进行程控测试。</t>
  </si>
  <si>
    <t>所定价格涵盖装置连接、数据读取分析、参数调整、功能优化、安全性检查等步骤所需的人力资源和基本物资消耗。</t>
  </si>
  <si>
    <t>58</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</si>
  <si>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</si>
  <si>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</si>
  <si>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</si>
  <si>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</si>
  <si>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58-1</t>
  </si>
  <si>
    <t>013302000420001</t>
  </si>
  <si>
    <t>椎管内切开引流费-儿童（加收）</t>
  </si>
  <si>
    <t>59</t>
  </si>
  <si>
    <t>013302000430000</t>
  </si>
  <si>
    <t>脊髓内引流费</t>
  </si>
  <si>
    <t>通过手术引流脊髓内积液。</t>
  </si>
  <si>
    <t>所定价格涵盖手术计划、术区准备、消毒铺巾、定位、切开或穿刺椎管至髓内、引流、固定、缝合等步骤所需的人力资源和基本物质资源消耗。</t>
  </si>
  <si>
    <t>59-1</t>
  </si>
  <si>
    <t>013302000430001</t>
  </si>
  <si>
    <t>脊髓内引流费-儿童（加收）</t>
  </si>
  <si>
    <t>60</t>
  </si>
  <si>
    <t>013302000440000</t>
  </si>
  <si>
    <t>髓内病变切除费（常规）</t>
  </si>
  <si>
    <t>通过手术切除脊髓内病变。</t>
  </si>
  <si>
    <t>所定价格涵盖手术计划、术区准备、消毒铺巾、切开、探查、病变切除、缝合等步骤所需的人力资源和和基本物质资源消耗。</t>
  </si>
  <si>
    <t>60-1</t>
  </si>
  <si>
    <t>013302000440001</t>
  </si>
  <si>
    <t>髓内病变切除费（常规）-儿童（加收）</t>
  </si>
  <si>
    <t>61</t>
  </si>
  <si>
    <t>013302000450000</t>
  </si>
  <si>
    <t>髓内病变切除费（复杂）</t>
  </si>
  <si>
    <t>通过手术切除脊髓内复杂病变。</t>
  </si>
  <si>
    <t>本项目所称“复杂”指：病变范围大于一个椎体长度、远离脊髓表面或位于脊髓前方、血管病变、多个病灶切除、病变弥散。</t>
  </si>
  <si>
    <t>61-1</t>
  </si>
  <si>
    <t>013302000450001</t>
  </si>
  <si>
    <t>髓内病变切除费（复杂）-儿童（加收）</t>
  </si>
  <si>
    <t>62</t>
  </si>
  <si>
    <t>013302000460000</t>
  </si>
  <si>
    <t>髓外病变切除费（常规）</t>
  </si>
  <si>
    <t>通过手术切除脊髓外病变。</t>
  </si>
  <si>
    <t>62-1</t>
  </si>
  <si>
    <t>013302000460001</t>
  </si>
  <si>
    <t>髓外病变切除费（常规）-儿童（加收）</t>
  </si>
  <si>
    <t>63</t>
  </si>
  <si>
    <t>013302000470000</t>
  </si>
  <si>
    <t>髓外病变切除费（复杂）</t>
  </si>
  <si>
    <t>通过手术切除脊髓外复杂病变。</t>
  </si>
  <si>
    <t>本项目所称“复杂”指：病变范围大于两个椎体长度、位于椎管前方、血管性病变、椎管内外沟通、病变弥散。</t>
  </si>
  <si>
    <t>63-1</t>
  </si>
  <si>
    <t>013302000470001</t>
  </si>
  <si>
    <t>髓外病变切除费（复杂）-儿童（加收）</t>
  </si>
  <si>
    <t>64</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</si>
  <si>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</si>
  <si>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</si>
  <si>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</si>
  <si>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</si>
  <si>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64-1</t>
  </si>
  <si>
    <t>013302000480001</t>
  </si>
  <si>
    <t>颈动脉内/外膜剥脱费-儿童（加收）</t>
  </si>
  <si>
    <t>65</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</si>
  <si>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</si>
  <si>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</si>
  <si>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</si>
  <si>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</si>
  <si>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65-1</t>
  </si>
  <si>
    <t>013302000490001</t>
  </si>
  <si>
    <t>椎动脉内/外膜剥脱费-儿童（加收）</t>
  </si>
  <si>
    <t>66</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</si>
  <si>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</si>
  <si>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</si>
  <si>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</si>
  <si>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</si>
  <si>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66-1</t>
  </si>
  <si>
    <t>013302000500001</t>
  </si>
  <si>
    <t>颞肌颞浅动脉贴敷费-儿童（加收）</t>
  </si>
  <si>
    <t>67</t>
  </si>
  <si>
    <t>013302000510000</t>
  </si>
  <si>
    <t>颈部动脉结扎费</t>
  </si>
  <si>
    <t>通过手术结扎颈部动脉。</t>
  </si>
  <si>
    <t>所定价格涵盖手术计划、术区准备、消毒铺巾、定位、颈部动脉结扎、缝合等步骤所需的人力资源和基本物质资源消耗。</t>
  </si>
  <si>
    <t>67-1</t>
  </si>
  <si>
    <t>013302000510001</t>
  </si>
  <si>
    <t>颈部动脉结扎费-儿童（加收）</t>
  </si>
  <si>
    <t>68</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</si>
  <si>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</si>
  <si>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</si>
  <si>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</si>
  <si>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</si>
  <si>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01三叉神经节加收500%</t>
  </si>
  <si>
    <t>68-1</t>
  </si>
  <si>
    <t>013101000050001</t>
  </si>
  <si>
    <t>神经阻滞治疗费-三叉神经节（加收）</t>
  </si>
  <si>
    <t>69</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</si>
  <si>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</si>
  <si>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</si>
  <si>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</si>
  <si>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</si>
  <si>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</si>
  <si>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69-1</t>
  </si>
  <si>
    <t>013302000520001</t>
  </si>
  <si>
    <t>颅神经切断费-儿童（加收）</t>
  </si>
  <si>
    <t>70</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</si>
  <si>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</si>
  <si>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</si>
  <si>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</si>
  <si>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</si>
  <si>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</si>
  <si>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70-1</t>
  </si>
  <si>
    <t>013302000530001</t>
  </si>
  <si>
    <t>脊髓及脊神经切断费-儿童（加收）</t>
  </si>
  <si>
    <t>71</t>
  </si>
  <si>
    <t>013302000540000</t>
  </si>
  <si>
    <t>内脏神经切断费</t>
  </si>
  <si>
    <t>通过手术全部或部分切除内脏神经。</t>
  </si>
  <si>
    <t>1.本项目所称“内脏神经”指：分布在胸腔、腹腔及盆腔脏器的神经。
2.同一神经切断费不得与松解费同时收取。</t>
  </si>
  <si>
    <t>71-1</t>
  </si>
  <si>
    <t>013302000540001</t>
  </si>
  <si>
    <t>内脏神经切断费-儿童（加收）</t>
  </si>
  <si>
    <t>72</t>
  </si>
  <si>
    <t>013302000550000</t>
  </si>
  <si>
    <t>周围神经切断费</t>
  </si>
  <si>
    <t>通过手术全部或部分切除周围神经。</t>
  </si>
  <si>
    <t>1.本项目所称“周围神经”指：位于头面部、躯干及四肢的颅神经和脊神经主干或分支。
2.同一神经切断费不得与松解费同时收取。</t>
  </si>
  <si>
    <t>72-1</t>
  </si>
  <si>
    <t>013302000550001</t>
  </si>
  <si>
    <t>周围神经切断费-儿童（加收）</t>
  </si>
  <si>
    <t>73</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</si>
  <si>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</si>
  <si>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</si>
  <si>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</si>
  <si>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</si>
  <si>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</si>
  <si>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73-1</t>
  </si>
  <si>
    <t>013302000560001</t>
  </si>
  <si>
    <t>颅神经松解费-儿童（加收）</t>
  </si>
  <si>
    <t>74</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</si>
  <si>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</si>
  <si>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</si>
  <si>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</si>
  <si>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</si>
  <si>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</si>
  <si>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74-1</t>
  </si>
  <si>
    <t>013302000570001</t>
  </si>
  <si>
    <t>脊髓及神经根松解费-儿童（加收）</t>
  </si>
  <si>
    <t>75</t>
  </si>
  <si>
    <t>013302000580000</t>
  </si>
  <si>
    <t>内脏神经松解费</t>
  </si>
  <si>
    <t>通过手术松解内脏神经粘连。</t>
  </si>
  <si>
    <t>1.本项目所称“内脏神经”指：分布在胸腔、腹腔及盆腔脏器的神经。
2.同一神经松解费不得与切断费同时收取。</t>
  </si>
  <si>
    <t>75-1</t>
  </si>
  <si>
    <t>013302000580001</t>
  </si>
  <si>
    <t>内脏神经松解费-儿童（加收）</t>
  </si>
  <si>
    <t>76</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</si>
  <si>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</si>
  <si>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</si>
  <si>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</si>
  <si>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</si>
  <si>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76-1</t>
  </si>
  <si>
    <t>013302000590001</t>
  </si>
  <si>
    <t>周围神经松解费-儿童（加收）</t>
  </si>
  <si>
    <t>77</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</si>
  <si>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</si>
  <si>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</si>
  <si>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</si>
  <si>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</si>
  <si>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1.本项目所称“颅神经”指：位于颅内和颅底、眼眶、颈深部的十二对颅神经部分。</t>
  </si>
  <si>
    <t>77-1</t>
  </si>
  <si>
    <t>013302000600001</t>
  </si>
  <si>
    <t>颅神经修复吻合费-儿童（加收）</t>
  </si>
  <si>
    <t>78</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</si>
  <si>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</si>
  <si>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</si>
  <si>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</si>
  <si>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</si>
  <si>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1.本项目所称“周围神经”指：位于头面部、躯干的颅神经和脊神经主干或分支。
2.肢体神经吻合费按照骨骼肌肉系统类立项指南中的“肢体神经修复费”收取。</t>
  </si>
  <si>
    <t>78-1</t>
  </si>
  <si>
    <t>013302000610001</t>
  </si>
  <si>
    <t>周围神经修复吻合费-儿童（加收）</t>
  </si>
  <si>
    <t>使用说明：
1.所定价格属于医疗服务的政府指导价为最高限价，下浮不限。
2.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4.所称“扩展项”，指同一项目下以不同方式提供或在不同场景应用时，只扩展价格项目适用范围、不额外加价的一类子项，子项的价格按主项目执行。
5.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耗材，按照我市一次性耗材目录收费，同时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
9.其他学科开展相应项目时，可据实收费。
10.各类内镜下手术项目的价格构成，已包含手术涉及的各类内镜使用成本。医疗机构在开展相关操作时，开放手术与经内镜手术执行相同的价格标准，内镜辅助操作不再另行收费。
11.手术项目若需病理取样，原项目的价格构成中包含标本留取和送检的人力资源和基本物质资源消耗。
12.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
13.同台设备可完成多项检查项目时，床旁加收只能收取一次。</t>
  </si>
  <si>
    <t>附件2</t>
  </si>
  <si>
    <t>废止部分医疗服务项目价格表（征求意见稿）</t>
  </si>
  <si>
    <t>项目内涵</t>
  </si>
  <si>
    <t>除外内容</t>
  </si>
  <si>
    <t>TTJA0199</t>
  </si>
  <si>
    <t>肌电图</t>
  </si>
  <si>
    <t>每条肌肉</t>
  </si>
  <si>
    <t>最高收取8条</t>
  </si>
  <si>
    <t>TTJK0535</t>
  </si>
  <si>
    <t>神经电图</t>
  </si>
  <si>
    <t>每项</t>
  </si>
  <si>
    <t>TTJK0163</t>
  </si>
  <si>
    <t>面神经检查</t>
  </si>
  <si>
    <t>TTJK0158</t>
  </si>
  <si>
    <t>相关电位检查</t>
  </si>
  <si>
    <t>事件相关电位是一种特殊的脑诱发电位，用于患者注意力、记忆力等认知功能的评估。由经过训练的专业人员进行操作，为患者佩戴电极帽，降低头皮电阻，给予患者一定刺激，获取脑电波，分析脑电数据，出具报告。包括P300、伴随（关联）性负波CNV、失匹配负波MMN、感觉门控P50等单项检查。</t>
  </si>
  <si>
    <t>N400检查时加收20元</t>
  </si>
  <si>
    <t>TTJK0161</t>
  </si>
  <si>
    <t>听性脑干反应(脑干诱发电位)</t>
  </si>
  <si>
    <t>TTJK0539</t>
  </si>
  <si>
    <t>体感诱发电位（SEP）</t>
  </si>
  <si>
    <t>包括上肢体感诱发电位检查应含头皮、颈部、Erb氏点记录，下肢体感诱发电位检查应含头皮、腰部记录。</t>
  </si>
  <si>
    <t>诱发电位地形图分析加收30元，术中监测按小时收20元。一次性表面电极、一次性电针另收。</t>
  </si>
  <si>
    <t>TTJK0541</t>
  </si>
  <si>
    <t>运动诱发电位</t>
  </si>
  <si>
    <t>核对医嘱，排除禁忌症，告知患者注意事项，去除患者身上所有影响操作的物品，仪器准备。患者取半卧位，佩戴耳塞。将记录电极贴在待诱发肌肉表面皮肤上，放置相应的参考电极和接地电极，将刺激器放置在待测皮层上方的头皮表面，调节刺激频率，使用不同频率、强度的刺激诱发神经细胞产生动作电位，观察并记录在相应效应器上接收到的即时反应，分析结果，出具报告。</t>
  </si>
  <si>
    <t>FJE04701</t>
  </si>
  <si>
    <t>小睡试验</t>
  </si>
  <si>
    <t>心电、4导脑电、肌电、眼电电极安装，记录多种生物信号，摄像观测患者行为，每两小时记录一次，当天连续记录5次，人工报告。</t>
  </si>
  <si>
    <t>自主定价</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</si>
  <si>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</si>
  <si>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</si>
  <si>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</si>
  <si>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TTJK0832</t>
  </si>
  <si>
    <t>颅内压监护</t>
  </si>
  <si>
    <t>TTJE0247</t>
  </si>
  <si>
    <t>脑血管造影</t>
  </si>
  <si>
    <t>TTJE0248</t>
  </si>
  <si>
    <t>颈动脉穿刺脑血管造影</t>
  </si>
  <si>
    <t>TTJE0249</t>
  </si>
  <si>
    <t>选择超选择颈部动脉造影</t>
  </si>
  <si>
    <t>　</t>
  </si>
  <si>
    <t>TTJE0269</t>
  </si>
  <si>
    <t>脊髓动脉造影</t>
  </si>
  <si>
    <t>TTJE0368</t>
  </si>
  <si>
    <t>脊髓造影CT</t>
  </si>
  <si>
    <t>A00012</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</si>
  <si>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</si>
  <si>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</si>
  <si>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HBJ65201</t>
  </si>
  <si>
    <t>超选择脑动脉腔内血栓取出术</t>
  </si>
  <si>
    <t>消毒铺巾，麻醉，穿刺置管，造影摄片，取栓，造影复查，穿刺点压迫包扎。人工报告。不含监护。</t>
  </si>
  <si>
    <t>例</t>
  </si>
  <si>
    <t>含数字减影血管造影、血管腔内溶栓术</t>
  </si>
  <si>
    <t>TTJH1224</t>
  </si>
  <si>
    <t>颅内外介入治疗</t>
  </si>
  <si>
    <t>TTJH1232</t>
  </si>
  <si>
    <t>颈内动脉海绵窦瘘介入</t>
  </si>
  <si>
    <t>TTJH1233</t>
  </si>
  <si>
    <t>硬脑膜动静脉介入</t>
  </si>
  <si>
    <t>TTJH1230</t>
  </si>
  <si>
    <t>脑血管畸形介入(动脉成型)</t>
  </si>
  <si>
    <t>6岁以下（含6岁生日当天）儿童手术可按手术费的15%加收。</t>
  </si>
  <si>
    <t>TTJH1298</t>
  </si>
  <si>
    <t>脑血管畸形介入（动脉成型）技术附加费</t>
  </si>
  <si>
    <t>TTJH1231</t>
  </si>
  <si>
    <t>颅内动脉瘤介入</t>
  </si>
  <si>
    <t>TTJH1299</t>
  </si>
  <si>
    <t>颅内动脉瘤介入技术附加费</t>
  </si>
  <si>
    <t>TTJH1225</t>
  </si>
  <si>
    <t>脊髓动脉介入治疗</t>
  </si>
  <si>
    <t>TTJH1234</t>
  </si>
  <si>
    <t>脊髓血管性病变介入</t>
  </si>
  <si>
    <t>TTJH0544</t>
  </si>
  <si>
    <t>脑定位仪手术</t>
  </si>
  <si>
    <t>TTJH1316</t>
  </si>
  <si>
    <t>经皮骶神经电刺激测试及电极植入术</t>
  </si>
  <si>
    <t>用于治疗神经源性难治性急迫性尿失禁、严重尿急尿频和非梗阻性尿潴留、神经源性膀胱(不全性脊髓损伤、骶裂和多发性硬化)、间质性膀胱炎、盆底疼痛、大便失禁等疾病的治疗，采用经皮穿刺方法将刺激电极置入骶神经根周围进行电刺激，刺激器模拟神经电信号，体外刺激观察肛门的运动应答、询问患者感觉，调整穿刺深度。通过穿刺鞘，将骶神经刺激电极植入骶孔，确认深度无误后释放电极并固定。</t>
  </si>
  <si>
    <t>试行价格</t>
  </si>
  <si>
    <t>HCP62101</t>
  </si>
  <si>
    <t>经皮穿刺骶神经刺激装置永久置入术</t>
  </si>
  <si>
    <t>根据测试效果满意进行刺激装置永久置入。于腰骶部左侧或右侧切开皮肤，皮下潜行，将测试电极与装置相连，反复调试，达到满意应答后，固定装置。</t>
  </si>
  <si>
    <t>神经刺激器，特殊缝线，止血材料、尿管</t>
  </si>
  <si>
    <t>手术费不再收取手术技术附加费、手术材料费、层流净化手术费。</t>
  </si>
  <si>
    <t>TTJK0159</t>
  </si>
  <si>
    <t>听皮层诱发电位</t>
  </si>
  <si>
    <t>TTJK0522</t>
  </si>
  <si>
    <t>脑皮层反应</t>
  </si>
  <si>
    <t>TTJK0862</t>
  </si>
  <si>
    <t>动态颅脑监测</t>
  </si>
  <si>
    <t>TTJK0870</t>
  </si>
  <si>
    <t>术中颅神经监测</t>
  </si>
  <si>
    <t>TTJH0583</t>
  </si>
  <si>
    <t>钻颅探查术</t>
  </si>
  <si>
    <t>6岁以下（含6岁生日当天）儿童手术可按手术费的15%加收。限肺结核、病毒性肝炎、艾滋病、梅毒手术患者加收，按手术费的15%加收</t>
  </si>
  <si>
    <t>TTJA0089</t>
  </si>
  <si>
    <t>脑室穿刺（含手术包）</t>
  </si>
  <si>
    <t>TTJH0546</t>
  </si>
  <si>
    <t>颅内异物取出术</t>
  </si>
  <si>
    <t>TTJA0097</t>
  </si>
  <si>
    <t>硬脑膜穿刺</t>
  </si>
  <si>
    <t>TTJA0097.A1</t>
  </si>
  <si>
    <t>硬脑膜穿刺(6岁以下儿童）</t>
  </si>
  <si>
    <t>TTJH0584</t>
  </si>
  <si>
    <t>脑脓肿钻颅术</t>
  </si>
  <si>
    <t>TTJH0588</t>
  </si>
  <si>
    <t>钻颅硬膜下血肿清除术</t>
  </si>
  <si>
    <t>TTJH0595</t>
  </si>
  <si>
    <t>锥颅脑室外引流术</t>
  </si>
  <si>
    <t>TTJH0596</t>
  </si>
  <si>
    <t>前囟穿刺术</t>
  </si>
  <si>
    <t>TTJH0599</t>
  </si>
  <si>
    <t>脑脓肿穿刺抽脓术</t>
  </si>
  <si>
    <t>TTJK0773</t>
  </si>
  <si>
    <t>侧脑室钻颅置管</t>
  </si>
  <si>
    <t>TTJK0774</t>
  </si>
  <si>
    <t>侧脑室连续除痛</t>
  </si>
  <si>
    <t>TTJK0529</t>
  </si>
  <si>
    <t>颅内血肿腔注射治疗</t>
  </si>
  <si>
    <t>TTJK0529.A1</t>
  </si>
  <si>
    <t>颅内血肿腔注射治疗(6岁以下儿童）</t>
  </si>
  <si>
    <t>TTJK0532</t>
  </si>
  <si>
    <t>颅内神经腔注射</t>
  </si>
  <si>
    <t>TTJK0532.A1</t>
  </si>
  <si>
    <t>颅内神经腔注射(6岁以下儿童）</t>
  </si>
  <si>
    <t>TTJH0543</t>
  </si>
  <si>
    <t>脑外伤去冠状瓣减压术</t>
  </si>
  <si>
    <t>TTJH0554</t>
  </si>
  <si>
    <t>开颅内减压术</t>
  </si>
  <si>
    <t>TTJH0577</t>
  </si>
  <si>
    <t>颞肌下减压术</t>
  </si>
  <si>
    <t>TTJH0581</t>
  </si>
  <si>
    <t>后颅凹减压术</t>
  </si>
  <si>
    <t>TTJF0144</t>
  </si>
  <si>
    <t>术中颅内镜</t>
  </si>
  <si>
    <t>经颅内镜脑室肿瘤切除术</t>
  </si>
  <si>
    <t>TTJH0530</t>
  </si>
  <si>
    <t>颅内多发性血肿清除术</t>
  </si>
  <si>
    <t>TTJH0538</t>
  </si>
  <si>
    <t>脑瘤截除术</t>
  </si>
  <si>
    <t>TTJH0539</t>
  </si>
  <si>
    <t>脑脓肿切除术</t>
  </si>
  <si>
    <t>TTJH0550</t>
  </si>
  <si>
    <t>脑实质内血肿清除术</t>
  </si>
  <si>
    <t>TTJH0553</t>
  </si>
  <si>
    <t>大脑半球切除术</t>
  </si>
  <si>
    <t>TTJH0555</t>
  </si>
  <si>
    <t>前额叶切除术</t>
  </si>
  <si>
    <t>TTJH0557</t>
  </si>
  <si>
    <t>硬膜下血肿清除术（后颅凹颈部入路）</t>
  </si>
  <si>
    <t>TTJH0560</t>
  </si>
  <si>
    <t>经蝶入路垂体瘤切除术</t>
  </si>
  <si>
    <t>TTJH0561</t>
  </si>
  <si>
    <t>经口鼻入路垂体瘤切除术</t>
  </si>
  <si>
    <t>TTJH0567</t>
  </si>
  <si>
    <t>鞍区颅咽管瘤切除术（实体性）</t>
  </si>
  <si>
    <t>TTJH0570</t>
  </si>
  <si>
    <t>开放性颅脑损伤清创缝合术</t>
  </si>
  <si>
    <t>消毒铺巾，局部伤口消毒，清创，清除碎骨片，异物及坏死组织，修补硬脑膜，双极止血。必要时放置引流装置，清创缝合，包扎。</t>
  </si>
  <si>
    <t>6岁以下（含6岁生日当天）儿童手术可按手术费的15%加收。不得再加收手术材料费、手术技术附加费、层流净化手术费。</t>
  </si>
  <si>
    <t>TTJH0580</t>
  </si>
  <si>
    <t>开放性脑外伤清创修补术</t>
  </si>
  <si>
    <t>TTJH0587</t>
  </si>
  <si>
    <t>凹陷骨折正复清创术</t>
  </si>
  <si>
    <t>TTJH1304</t>
  </si>
  <si>
    <t>第四脑室肿瘤切除术</t>
  </si>
  <si>
    <t>TTJH0482</t>
  </si>
  <si>
    <t>小脑桥脑角巨大肿瘤（大于5CM以上）（包括脑肿瘤、听神经瘤、胆脂瘤）</t>
  </si>
  <si>
    <t>TTJH0484</t>
  </si>
  <si>
    <t>硬膜静脉附近巨大占位病变（7.5CM）</t>
  </si>
  <si>
    <t>TTJH0485</t>
  </si>
  <si>
    <t>脑干占位性病变探查、清除术（肿瘤切除）</t>
  </si>
  <si>
    <t>TTJH0486</t>
  </si>
  <si>
    <t>三脑室及其附近占位病变、颅咽管瘤、巨大垂体瘤切除术</t>
  </si>
  <si>
    <t>TTJH0534</t>
  </si>
  <si>
    <t>脑组织移植术</t>
  </si>
  <si>
    <t>TTJH0537</t>
  </si>
  <si>
    <t>脑血管畸形切除术</t>
  </si>
  <si>
    <t>含小于4cm动静脉畸形畸形、动脉畸形、静脉畸形、海绵状血管瘤、动静脉瘘。</t>
  </si>
  <si>
    <t>大于4cm脑血管畸形、涉及重要功能区加收20%。6岁以下（含6岁生日当天）儿童手术可按手术费的15%加收。不得再加收手术材料费、手术技术附加费、层流净化手术费。</t>
  </si>
  <si>
    <t>TTJH0556</t>
  </si>
  <si>
    <t>脉络丛电烙术</t>
  </si>
  <si>
    <t>TTJH0564</t>
  </si>
  <si>
    <t>四叠体式松果体区肿瘤切除术</t>
  </si>
  <si>
    <t>TTJH0566</t>
  </si>
  <si>
    <t>脑干部位肿瘤切除术</t>
  </si>
  <si>
    <t>TTJH0562</t>
  </si>
  <si>
    <t>小脑桥脑角听神区瘤切除术</t>
  </si>
  <si>
    <t>TTJH0563</t>
  </si>
  <si>
    <t>颅底脑膜瘤摘除术</t>
  </si>
  <si>
    <t>TTJH0470</t>
  </si>
  <si>
    <t>颅底肿瘤切除术</t>
  </si>
  <si>
    <t>包括前、中颅窝颅内外沟通性肿瘤、前、中、后颅窝底肿瘤（鞍结节脑膜瘤、侵袭性垂体瘤、脊索瘤、神经鞘瘤）、颈静脉孔区肿瘤、上颌外旋颅底手术；不含胆脂瘤、囊肿。</t>
  </si>
  <si>
    <t>TTJH0471</t>
  </si>
  <si>
    <t>巨大岩斜坡脑膜瘤</t>
  </si>
  <si>
    <t>TTJH0536</t>
  </si>
  <si>
    <t>经口齿状突切除术</t>
  </si>
  <si>
    <t>TTJH0585</t>
  </si>
  <si>
    <t>颅骨死骨截除术</t>
  </si>
  <si>
    <t>TTJH0571</t>
  </si>
  <si>
    <t>颅骨修补术</t>
  </si>
  <si>
    <t>TTJH1134</t>
  </si>
  <si>
    <t>颅骨缺损修复术</t>
  </si>
  <si>
    <t>TTJH1101</t>
  </si>
  <si>
    <t>颅缝早闭矫正术</t>
  </si>
  <si>
    <t>HGA83601</t>
  </si>
  <si>
    <t>经鼻内镜脑脊液鼻漏修补术</t>
  </si>
  <si>
    <t>止血纱布、膨胀海绵除外</t>
  </si>
  <si>
    <t>6岁以下（含6岁生日当天）儿童手术可按手术费的15%加收。手术费不再收取手术技术附加费、手术材料费、层流净化手术费。      涉及津医保局发〔2024〕15号文件中的6岁以下儿童加收手术费用和传染病加收手术费用一并调整。</t>
  </si>
  <si>
    <t>TTJH0529</t>
  </si>
  <si>
    <t>开颅脑积液漏修补术</t>
  </si>
  <si>
    <t>TTJH0548</t>
  </si>
  <si>
    <t>脑脊液鼻漏开颅修补术</t>
  </si>
  <si>
    <t>经颅脑脊液耳漏修补术</t>
  </si>
  <si>
    <t>不得再加收手术材料费、手术技术附加费、层流净化手术费。</t>
  </si>
  <si>
    <t>TTJH0541</t>
  </si>
  <si>
    <t>三脑室造瘘术</t>
  </si>
  <si>
    <t>TTJH0576</t>
  </si>
  <si>
    <t>脑脊膜膨出修补术</t>
  </si>
  <si>
    <t>TTJH0540</t>
  </si>
  <si>
    <t>眉间脑膜膨出开颅修补术</t>
  </si>
  <si>
    <t>TTJH0483</t>
  </si>
  <si>
    <t>后颅凹（椎一基动脉系统）动脉瘤（包括做动脉瘤探夹闭切除术）</t>
  </si>
  <si>
    <t>TTJH0545</t>
  </si>
  <si>
    <t>脑动脉瘤开颅夹闭术</t>
  </si>
  <si>
    <t>TTJH0532</t>
  </si>
  <si>
    <t>颅内巨大动脉瘤夹闭切除术</t>
  </si>
  <si>
    <t>包括基底动脉瘤、大脑后动脉瘤；不含血管重建术。</t>
  </si>
  <si>
    <t>动脉瘤直径大于2.5cm，多夹除一个动脉瘤加收20%。6岁以下（含6岁生日当天）儿童手术可按手术费的15%加收。不得再加收手术材料费、手术技术附加费、层流净化手术费。</t>
  </si>
  <si>
    <t>TTJH0531</t>
  </si>
  <si>
    <t>脑血管搭桥术</t>
  </si>
  <si>
    <t>TTJH0547</t>
  </si>
  <si>
    <t>颈内动脉海棉窦瘘开颅术</t>
  </si>
  <si>
    <t>TTJH0572</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</si>
  <si>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</si>
  <si>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</si>
  <si>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脊髓蛛网膜下腔腹腔分流术同。6岁以下（含6岁生日当天）儿童手术可按手术费的15%加收。不得再加收手术材料费、手术技术附加费、层流净化手术费。</t>
  </si>
  <si>
    <t>TTJH0568</t>
  </si>
  <si>
    <t>侧脑室小脑延髓池分流术</t>
  </si>
  <si>
    <t>TTJH0472</t>
  </si>
  <si>
    <t>高位颈段髓内肿瘤</t>
  </si>
  <si>
    <t>TTJH0487</t>
  </si>
  <si>
    <t>脊髓内占位病变切除术</t>
  </si>
  <si>
    <t>TTJH0535</t>
  </si>
  <si>
    <t>脊髓动脉-静脉畸形切除术</t>
  </si>
  <si>
    <t>TTJH0549</t>
  </si>
  <si>
    <t>脊髓内肿瘤切除术(脊髓血管畸形)</t>
  </si>
  <si>
    <t>TTJH0573</t>
  </si>
  <si>
    <t>脊髓探查术</t>
  </si>
  <si>
    <t>TTJH0473</t>
  </si>
  <si>
    <t>颈椎前入路椎前肿瘤切除术</t>
  </si>
  <si>
    <t>TTJH0542</t>
  </si>
  <si>
    <t>脊髓外硬膜内肿瘤切除术</t>
  </si>
  <si>
    <t>TTJH0569</t>
  </si>
  <si>
    <t>脊髓硬膜外肿瘤切除术</t>
  </si>
  <si>
    <t>TTJH0043</t>
  </si>
  <si>
    <t>血管取栓、成型术内膜剥脱术</t>
  </si>
  <si>
    <t>TTJH0586</t>
  </si>
  <si>
    <t>颈动脉暴露结扎术</t>
  </si>
  <si>
    <t>TTJH0772</t>
  </si>
  <si>
    <t>颈外动脉结扎术</t>
  </si>
  <si>
    <t>TTJH0836</t>
  </si>
  <si>
    <t>颈动脉结扎术</t>
  </si>
  <si>
    <t>TTJH0591</t>
  </si>
  <si>
    <t>脑下垂体阻滞术</t>
  </si>
  <si>
    <t>TTJH0559</t>
  </si>
  <si>
    <t>三叉神经感觉根切断术</t>
  </si>
  <si>
    <t>TTJH0579</t>
  </si>
  <si>
    <t>舌咽神经根切断术</t>
  </si>
  <si>
    <t>TTJH0589</t>
  </si>
  <si>
    <t>面神经切断术</t>
  </si>
  <si>
    <t>TTJH0593</t>
  </si>
  <si>
    <t>眶上神经切断术</t>
  </si>
  <si>
    <t>TTJH0594</t>
  </si>
  <si>
    <t>脑上神经切断术</t>
  </si>
  <si>
    <t>TTJH0725</t>
  </si>
  <si>
    <t>乙状窦进路神经切除术</t>
  </si>
  <si>
    <t>TTJH0733</t>
  </si>
  <si>
    <t>翼管神经阻断术</t>
  </si>
  <si>
    <t>TTJH0802</t>
  </si>
  <si>
    <t>嘴上神经切除术</t>
  </si>
  <si>
    <t>TTJH0842</t>
  </si>
  <si>
    <t>三叉神经撕脱术</t>
  </si>
  <si>
    <t>TTJH0597</t>
  </si>
  <si>
    <t>交感神经术(封闭)</t>
  </si>
  <si>
    <t>TTJH0168</t>
  </si>
  <si>
    <t>腰交感神经截除术(双侧)</t>
  </si>
  <si>
    <t>TTJH0179</t>
  </si>
  <si>
    <t>腰交感神经截除术(单侧)</t>
  </si>
  <si>
    <t>HCW72103</t>
  </si>
  <si>
    <t>交感神经毁损术</t>
  </si>
  <si>
    <t>在具有无菌、抢救设备的治疗室或CT室内，基本生命体征监测，局麻或全麻下，神经定位准确(C臂或CT下定位)，消毒，试验量局麻药，穿刺注射毁损药物，穿刺点敷料固定。不含C型臂、CT引导。</t>
  </si>
  <si>
    <t>以1根神经丛为基价，每增加1根加收不超过50%。</t>
  </si>
  <si>
    <t>HCW72102</t>
  </si>
  <si>
    <t>交感神经射频毁损术</t>
  </si>
  <si>
    <t>在具有无菌、抢救设备的治疗室或CT室内，基本生命体征监测，局麻或全麻下，神经定位准确(C臂或CT下定位)，消毒，局麻，射频针穿刺，射频治疗，穿刺点敷料固定。不含C型臂、CT引导。</t>
  </si>
  <si>
    <t>TTJH0449</t>
  </si>
  <si>
    <t>闭孔神经切断术</t>
  </si>
  <si>
    <t>TTJH0533</t>
  </si>
  <si>
    <t>颅神经微血管减压术</t>
  </si>
  <si>
    <t>TTJH0850</t>
  </si>
  <si>
    <t>三叉N松解术</t>
  </si>
  <si>
    <t>TTJH0711</t>
  </si>
  <si>
    <t>面神经减压术</t>
  </si>
  <si>
    <t>6岁以下（含6岁生日当天）儿童手术可按手术费的15%加收。不再收取手术技术附加费、手术材料费。</t>
  </si>
  <si>
    <t>TTJH0854</t>
  </si>
  <si>
    <t>舌神经、舌下神经、面神经移植术</t>
  </si>
  <si>
    <t>TTJH1164</t>
  </si>
  <si>
    <t>神经吻合术</t>
  </si>
  <si>
    <t>TTJH1210</t>
  </si>
  <si>
    <t>神经移植术</t>
  </si>
  <si>
    <t>TTJK0778</t>
  </si>
  <si>
    <t>半月神经节阻滞术</t>
  </si>
  <si>
    <t>TTJK0779</t>
  </si>
  <si>
    <t>三叉神经阻滞</t>
  </si>
  <si>
    <t>枝</t>
  </si>
  <si>
    <t>TTJK0780</t>
  </si>
  <si>
    <t>面神经阻滞</t>
  </si>
  <si>
    <t>TTJK0781</t>
  </si>
  <si>
    <t>星状神经节阻滞</t>
  </si>
  <si>
    <t>TTJK0782</t>
  </si>
  <si>
    <t>颈胸交感神经节阻滞</t>
  </si>
  <si>
    <t>节/次</t>
  </si>
  <si>
    <t>TTJK0783</t>
  </si>
  <si>
    <t>腰交感神经节阻滞</t>
  </si>
  <si>
    <t>TTJK0784</t>
  </si>
  <si>
    <t>腰骶神经丛阻滞</t>
  </si>
  <si>
    <t>TTJK0785</t>
  </si>
  <si>
    <t>闭孔神经阻滞</t>
  </si>
  <si>
    <t>TTJK0786</t>
  </si>
  <si>
    <t>坐骨神经阻滞</t>
  </si>
  <si>
    <t>TTJK0787</t>
  </si>
  <si>
    <t>股神经阻滞</t>
  </si>
  <si>
    <t>TTJK0788</t>
  </si>
  <si>
    <t>其它神经节阻滞</t>
  </si>
  <si>
    <t>TTJK0793</t>
  </si>
  <si>
    <t>臀上皮神经阻滞</t>
  </si>
  <si>
    <t>TTJK0795</t>
  </si>
  <si>
    <t>肋间神经阻滞</t>
  </si>
  <si>
    <t>枝/次</t>
  </si>
  <si>
    <t>TTJK0797</t>
  </si>
  <si>
    <t>腹腔神经节阻滞术</t>
  </si>
  <si>
    <t>TTJA0231</t>
  </si>
  <si>
    <t>射频热凝术-三叉神经毁损</t>
  </si>
  <si>
    <t>含一次性穿刺针、电极（限用4例）</t>
  </si>
  <si>
    <t>附件3</t>
  </si>
  <si>
    <t>神经系统类医疗服务价格项目立项指南映射关系（征求意见稿）</t>
  </si>
  <si>
    <t>本市医疗服务项目</t>
  </si>
  <si>
    <t>《全国医疗服务项目技术规范（2023年版）》</t>
  </si>
  <si>
    <t>同主项目/扩展项/加收项收取</t>
  </si>
  <si>
    <t>纳入价格构成</t>
  </si>
  <si>
    <t>FBC1A712</t>
  </si>
  <si>
    <t>脑磁图检查</t>
  </si>
  <si>
    <t>1.次指1条肌肉，每增加1条肌肉按一定比例加收，以12条肌肉费用设置封顶线。
2.震颤分析按单侧（头部左右侧、单肢）收费。</t>
  </si>
  <si>
    <t>FCA1A701
FCA1A703
FCA1A101
FCH1A701
FGM1A401
FRJ1A401
FX81A701
FCA1B701
FCA1C706
FKT1C701</t>
  </si>
  <si>
    <t>头面部肌电图检查
同心圆针极肌电图检查
盆底定量肌电图检查
面神经肌电图检查
喉表面肌电图检查
尿道括约肌肌电图
表面肌电图检查
运动单位计数
定量感觉测定
心率变化测定</t>
  </si>
  <si>
    <t>01床旁加收</t>
  </si>
  <si>
    <t>11单纤维加收</t>
  </si>
  <si>
    <t>FCA1A702</t>
  </si>
  <si>
    <t>单纤维肌电图检查</t>
  </si>
  <si>
    <t>21震颤分析加收</t>
  </si>
  <si>
    <t>FEA1A733
FEA1A734</t>
  </si>
  <si>
    <t>冷热水试验眼震电图检查
红外眼震电图检查</t>
  </si>
  <si>
    <t>TTJK0535
TTJK0163</t>
  </si>
  <si>
    <t>神经电图
面神经检查</t>
  </si>
  <si>
    <t>FCA1C701
FCA1C702
FCV1C701</t>
  </si>
  <si>
    <t>感觉神经传导速度测定
运动神经传导速度测定
阴部神经传导测定</t>
  </si>
  <si>
    <t>11长时程运动诱发试验加收</t>
  </si>
  <si>
    <t>21寸移运动神经传导测定加收</t>
  </si>
  <si>
    <t>FCA1C703</t>
  </si>
  <si>
    <t>神经传导测定-寸移法</t>
  </si>
  <si>
    <t>FCA1C705
FCA1C704
FCZ1C701
FCZ1A703</t>
  </si>
  <si>
    <t>H反射测定
F波测定
瞬目反射测定
重复神经电刺激检查</t>
  </si>
  <si>
    <t>FCW1C702</t>
  </si>
  <si>
    <t>皮肤交感反应测定</t>
  </si>
  <si>
    <t>以3项费用设置封顶线。</t>
  </si>
  <si>
    <t>FZZ1B701</t>
  </si>
  <si>
    <t>事件相关电位</t>
  </si>
  <si>
    <t>FBF1A701</t>
  </si>
  <si>
    <t>脑干听觉诱发电位检查</t>
  </si>
  <si>
    <t>肢体</t>
  </si>
  <si>
    <t>FCZ1A705
FBC1A703
FCZ1A706</t>
  </si>
  <si>
    <t>肢体体感诱发电位检查
体感刺激检查
肢体热痛觉诱发电位检查</t>
  </si>
  <si>
    <t>运动诱发电位（磁刺激）</t>
  </si>
  <si>
    <t>FCZ1A704</t>
  </si>
  <si>
    <t>肢体运动诱发电位检查</t>
  </si>
  <si>
    <t>FJE04701
FJZ05701</t>
  </si>
  <si>
    <t>小睡试验
标准多导睡眠监测</t>
  </si>
  <si>
    <t>FAG1E703
FAG1E704
FJE1D701</t>
  </si>
  <si>
    <t>16导脑电多导睡眠监测
32导脑电多导睡眠监测
小睡试验</t>
  </si>
  <si>
    <t>01便携睡眠神经多导监测减收</t>
  </si>
  <si>
    <t>TTJK0832
TTJK0862</t>
  </si>
  <si>
    <t>颅内压监护
动态颅脑监测</t>
  </si>
  <si>
    <t>FBA1E301</t>
  </si>
  <si>
    <t>有创颅内压监测</t>
  </si>
  <si>
    <t>次指3根及以下血管，超过3根血管，每增加1根血管按一定比例加收。以8根血管费用设置封顶线。</t>
  </si>
  <si>
    <t>TTJH0172
TTJE0247
TTJE0248
TTJE0249
TTJH1261
TTJH1297</t>
  </si>
  <si>
    <t>经皮血管类手术
脑血管造影
颈动脉穿刺脑血管造影
选择超选择颈部动脉造影
选择性血管介入治疗
选择性血管介入治疗技术附加费</t>
  </si>
  <si>
    <t>EACBH001
EACBH002
EACBH003
EEBBH001</t>
  </si>
  <si>
    <t>经皮穿刺动脉置管全脑血管造影
经皮超选择脑血管造影
术中脑血管荧光造影
放射性核素脑血管造影</t>
  </si>
  <si>
    <t>次指4根及以下血管，超过4根血管，每增加1根血管按一定比例进行加收。以12根血管费用设置封顶线。</t>
  </si>
  <si>
    <t>TTJH1261
TTJH1297
TTJE0269
TTJE0368</t>
  </si>
  <si>
    <t>选择性血管介入治疗
选择性血管介入治疗技术附加费
脊髓动脉造影
脊髓造影CT</t>
  </si>
  <si>
    <t>EACBS001
EACBS002
EACBT001</t>
  </si>
  <si>
    <t>颈椎穿刺脊髓影像造影
腰椎穿刺脊髓影像造影
经皮穿刺插管脊髓血管造影</t>
  </si>
  <si>
    <t>KBA32701</t>
  </si>
  <si>
    <t>MEBBA001</t>
  </si>
  <si>
    <t>经颅直流电刺激</t>
  </si>
  <si>
    <t>TTJE0287</t>
  </si>
  <si>
    <t>经皮球囊扩张</t>
  </si>
  <si>
    <t>HBJ7E201
HBJ7E203
HBJ7E204
HLF7E203
HBA7E201
HBJ7E209
HBJ7E208
HBJ7E210
HLF7E205
HLH7E202
HMD7E201</t>
  </si>
  <si>
    <t>经皮穿刺大脑后动脉球囊成形术
经皮穿刺大脑前动脉球囊成形术
经皮穿刺大脑中动脉球囊成形术
经皮穿刺颈动脉球囊成形术
经皮穿刺颈静脉颅内血管成形术
经皮穿刺颅内动脉血管成形术
经皮穿刺颈内动脉颅内段球囊成形术
经皮穿刺椎动脉颅内段球囊成形术
经皮穿刺颈内动脉球囊扩张术
经皮穿刺椎动脉球囊成形术
经皮穿刺颈静脉球囊成形术</t>
  </si>
  <si>
    <t>01颅内血管</t>
  </si>
  <si>
    <t>TTJH1244
TTJH1296</t>
  </si>
  <si>
    <t>内支架置入治疗
内支架置入治疗技术附加费</t>
  </si>
  <si>
    <t>HBJ7E202
HBJ7E205
HBB7E201
HBJ7D201
HBJ7E211
HLF7E202
HLH7E201
HMD6K201</t>
  </si>
  <si>
    <t>经皮穿刺大脑后动脉支架置入术
经皮穿刺大脑中动脉腔内支架置入术
经皮颈内动脉入路颈内动脉海绵窦瘘带膜支架隔绝术
经皮颅内动脉瘤支架夹闭术
经皮穿刺椎动脉颅内段支架置入术
经皮穿刺颈动脉支架置入术
经皮穿刺椎动脉支架置入术
经皮穿刺颈静脉支架置入术</t>
  </si>
  <si>
    <t>HBJ6P201
HBM6P201
HLF6P201
HLF6U201
HLH6U201
HLH6P201
HMD6P201
HBH6P201</t>
  </si>
  <si>
    <t>经皮超选择脑动脉腔内血栓取出术
经皮超选择脑静脉系统血栓取出术
经皮穿刺颈动脉药物机械性血栓清除术(PMT)
经皮穿刺颈动脉斑块旋切术
经皮穿刺椎动脉斑块旋切术
经皮穿刺椎动脉药物机械性血栓清除术(PMT)
经皮穿刺颈静脉药物机械性血栓清除术(PMT)
经皮穿刺脑血管腔内取栓术</t>
  </si>
  <si>
    <t>HKU6B201
HL96B201
KBJ6B201
KBJ6B202
KBM6B201
KBM6B202
KLF6B301
KMD6B201
KMN6B201
KM96B201</t>
  </si>
  <si>
    <t>经皮穿刺冠状动脉内超声溶栓术
经皮穿刺动脉/支架内溶栓术
经皮超选择脑动脉灌注溶栓术
经皮超选择脑动脉接触性溶栓术
经皮脑静脉系统血栓间接溶栓术
经皮超选择脑静脉窦接触性溶栓术
颈动脉置管溶栓术
经皮穿刺颈静脉置管溶栓术
经颈内静脉穿刺肝门静脉溶栓术
经皮穿刺静/动脉溶栓术</t>
  </si>
  <si>
    <t>脑血管腔内化疗费（介入）</t>
  </si>
  <si>
    <t>KBH6B201</t>
  </si>
  <si>
    <t>经皮穿刺脑血管腔内化疗术</t>
  </si>
  <si>
    <t>TTJH1224
TTJH1232
TTJH1233</t>
  </si>
  <si>
    <t>颅内外介入治疗
颈内动脉海绵窦瘘介入
硬脑膜动静脉介入</t>
  </si>
  <si>
    <t>HBH7D201
HBH7D202</t>
  </si>
  <si>
    <t>经颅静脉窦穿刺置管动静脉瘘栓塞术
经皮颅内动静脉瘘栓塞术</t>
  </si>
  <si>
    <t>01脑血管畸形栓塞加收</t>
  </si>
  <si>
    <t>TTJH1230
TTJH1298</t>
  </si>
  <si>
    <t>脑血管畸形介入(动脉成型)
脑血管畸形介入治疗（动脉成型）技术附加费</t>
  </si>
  <si>
    <t>HBH7D203</t>
  </si>
  <si>
    <t>经皮脑动静脉畸形栓塞术</t>
  </si>
  <si>
    <t>TTJH1231
TTJH1299</t>
  </si>
  <si>
    <t>颅内动脉瘤介入
颅内动脉瘤介入技术附加费</t>
  </si>
  <si>
    <t>HBJ7D202</t>
  </si>
  <si>
    <t>经皮穿刺脑动脉瘤栓塞术</t>
  </si>
  <si>
    <t>TTJH1257
TTJH1225
TTJH1234</t>
  </si>
  <si>
    <t>脊柱介入
脊髓动脉介入治疗
脊髓血管性病变介入</t>
  </si>
  <si>
    <t>HLH7D201</t>
  </si>
  <si>
    <t>经皮穿刺椎动脉栓塞术</t>
  </si>
  <si>
    <t>01脊髓血管畸形栓塞加收</t>
  </si>
  <si>
    <t>HBT7D201</t>
  </si>
  <si>
    <t>经皮脊髓血管畸形栓塞术</t>
  </si>
  <si>
    <t>KBC1J701
HBA6K302</t>
  </si>
  <si>
    <t>术中皮层电刺激脑功能区定位
颅内皮层电极置入术</t>
  </si>
  <si>
    <t>1.本项目所称“深部电极”指：侵入脑实质组织的电极。
2.次指置入3个及3个以内电极，超过3个电极，每增加1个电极按一定比例加收。以8个电极置入费用设置封顶线。
3.同台手术不得同时收取“颅内电极取出费”。</t>
  </si>
  <si>
    <t>HBA6K304
HBA6K303
HBA6L301</t>
  </si>
  <si>
    <t>脑深部电极植入术
脑深部刺激器置入术
脑深部刺激器置换术</t>
  </si>
  <si>
    <t>HBA6N302
HBA6N301</t>
  </si>
  <si>
    <t>脑深部刺激器取出术
颅内皮层电极拔除术</t>
  </si>
  <si>
    <t>HBS6K303</t>
  </si>
  <si>
    <t>脊髓电刺激器植入术</t>
  </si>
  <si>
    <t>HBS6L301</t>
  </si>
  <si>
    <t>脊髓神经刺激电极置换术</t>
  </si>
  <si>
    <t>HCA6K302</t>
  </si>
  <si>
    <t>周围神经刺激电极植入术</t>
  </si>
  <si>
    <t>01迷走神经刺激器置入</t>
  </si>
  <si>
    <t>HCL6K301</t>
  </si>
  <si>
    <t>迷走神经刺激器植入术</t>
  </si>
  <si>
    <t>11骶神经刺激装置永久置入</t>
  </si>
  <si>
    <t>HCP6K101</t>
  </si>
  <si>
    <t>HCA6N301</t>
  </si>
  <si>
    <t>周围神经刺激电极取出术</t>
  </si>
  <si>
    <t>TTJK0159
TTJK0522
TTJK0539
TTJK0862
TTJK0870</t>
  </si>
  <si>
    <t>听皮层诱发电位
脑皮层反应
体感诱发电位（SEP）
动态颅脑监测
术中颅神经监测</t>
  </si>
  <si>
    <t>FBA1E701
FBA1E702
FBA1E703
FBA1E704
FBF1E701
HAP5F901
FCA1E701
FZZ1E301
KBC1J702
KBC4K702</t>
  </si>
  <si>
    <t>32导颅内电极脑电图录像监测
64导颅内电极脑电图录像监测
128导颅内电极脑电图录像监测
256导颅内电极脑电图录像监测
脑干听觉诱发电位术中监测
麻醉深度电生理监测
体感诱发电位术中监测
运动诱发电位术中监测
头颅磁刺激语言功能区定位
无创脑损伤目标体温控制</t>
  </si>
  <si>
    <t>HBA6E301
HBC6E301
HBE6E301
HDB6E601</t>
  </si>
  <si>
    <t>颅骨钻孔探查术
幕上开颅探查术
幕下开颅探查术
经蝶骨垂体探查术</t>
  </si>
  <si>
    <t>TTJA0089
TTJH0546
TTJA0097
TTJA0097.A1
TTJH0584
TTJH0588
TTJH0595
TTJH0596
TTJH0599
TTJK0773
TTJK0774
TTJK0529
TTJK0529.A1
TTJK0532
TTJK0532.A1</t>
  </si>
  <si>
    <t>脑室穿刺（含手术包）
颅内异物取出术
硬脑膜穿刺
硬脑膜穿刺(6岁以下儿童）
脑脓肿钻颅术
钻颅硬膜下血肿清除术
锥颅脑室外引流术
前囟穿刺术
脑脓肿穿刺抽脓术
侧脑室钻颅置管
侧脑室连续除痛
颅内血肿腔注射治疗
颅内血肿腔注射治疗(6岁以下儿童）
颅内神经腔注射
颅内神经腔注射(6岁以下儿童）</t>
  </si>
  <si>
    <t>KBB6Q101
HBA6P301
HBA6P302
HBB6R302
HBB6R303
HBB6R304
KCP7B101
KBA3N101
HBA6B101
HBA6R301
HBA6R302
HBA6R303
HBG6R302
HBN6P301
HBG6R301
KBG6Q101</t>
  </si>
  <si>
    <t>新生儿硬脑膜下穿刺术
立体定向颅内血肿清除术
立体定向颅内异物取出术
硬脑膜外脓肿引流术
硬脑膜外血肿钻孔引流术
慢性硬脑膜下血肿钻孔引流术
经皮穿刺骶神经囊肿治疗
经储液囊穿刺脑脊液引流术
颅内瘤内化疗药物注入术
脑脓肿穿刺引流术
立体定向颅内囊性病灶穿刺引流术
立体定向颅内脓肿引流术
经皮锥颅脑室置管引流术
颅咽管瘤穿刺抽吸术
颅骨钻孔侧脑室引流术
新生儿侧脑室穿刺术</t>
  </si>
  <si>
    <t>01脑内穿刺引流加收</t>
  </si>
  <si>
    <t>01腰大池穿刺引流费</t>
  </si>
  <si>
    <t>KBA3P101</t>
  </si>
  <si>
    <t>脑脊液置换术</t>
  </si>
  <si>
    <t>HCZ6K301
KBA3N102</t>
  </si>
  <si>
    <t>储液囊置入术
脑脊液引流术</t>
  </si>
  <si>
    <t>TTJH0543
TTJH0554
TTJH0577
TTJH0581</t>
  </si>
  <si>
    <t>脑外伤去冠状瓣减压术
开颅内减压术
颞肌下减压术
后颅凹减压术</t>
  </si>
  <si>
    <t>HVB7B301
HBA7B301
HBB6P301
HBB6P302
HBE6P301
HBF6P301
HBA6P304
HBA7B302
HBN7B501</t>
  </si>
  <si>
    <t>去颅骨骨瓣减压术
开颅颅内减压术
硬脑膜外血肿开颅清除术
硬脑膜下血肿开颅清除术
小脑半球血肿清除术
脑干血肿清除术
脑内血肿清除术
颅内颞肌下减压术
经颅神经内镜寰枕畸形减压术</t>
  </si>
  <si>
    <t>TTJF0144
TTJH0530
TTJH0538
TTJH0539
TTJH0550
TTJH0553
TTJH0555
TTJH0557
TTJH0560
TTJH0561
TTJH0567
TTJH0570
TTJH0580
TTJH0587
TTJH1304</t>
  </si>
  <si>
    <t>术中颅内镜
颅内多发性血肿清除术
脑瘤截除术
脑脓肿切除术
脑实质内血肿清除术
大脑半球切除术
前额叶切除术
硬膜下血肿清除术（后颅凹颈部入路）
经蝶入路垂体瘤切除术
经口鼻入路垂体瘤切除术
鞍区颅咽管瘤切除术（实体性）
开放性颅脑损伤开颅清修补术
开放性脑外伤清创修补术
凹陷骨折正复清创术
第四脑室肿瘤切除术</t>
  </si>
  <si>
    <t>HBC6U306
HBB6U304
HBC6U304
HBE6U301
HBE6U302
HBG6U305
HBN6U301
HBA6S501
HBC6P301
HBC6P302
HBC6U308
HBC6W301
HBG6U304
HBG6U501
HDB6U601
HDB6U602
HDB6W301
HDB6W302
HDB6W501
HEB6U303
HBA6P303
HBC6U301
HBC6U305
HBD6U301
HBA7N301
HBA6U301
HBA6U302
HBC6S301
HBB6T301
HBB7P301
HBB6U302
HVB6N301
HVB6P301</t>
  </si>
  <si>
    <t>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
开放性颅脑损伤清创缝合术
火器伤开放性颅脑损伤清创术
颅骨修补材料取出术
颅骨骨碎片取除术</t>
  </si>
  <si>
    <t>本项目所称“复杂”指：幕下病变、累及重要血管（浅部及深部动静脉、静脉窦）、累及功能区、血管病变、多个病灶切除、病变最大径大于30mm、病变弥散。</t>
  </si>
  <si>
    <t>TTJF0144
TTJH0482
TTJH0484
TTJH0485
TTJH0486
TTJH0534
TTJH0537
TTJH0538
TTJH0539
TTJH0553
TTJH0555
TTJH0556
TTJH0560
TTJH0564
TTJH0566
TTJH0578
TTJH0925</t>
  </si>
  <si>
    <t>术中颅内镜
小脑桥脑角巨大肿瘤（大于5CM以上）（包括脑肿瘤、听神经瘤、胆脂瘤）
硬膜静脉附近巨大占位病变（7.5CM）
脑干占位性病变探查、清除术（肿瘤切除）
三脑室及其附近占位病变、颅咽管瘤、巨大垂体瘤切除术
脑组织移植术
脑血管畸形切除术
脑瘤截除术
脑脓肿切除术
大脑半球切除术
前额叶切除术
脉络丛电烙术
经蝶入路垂体瘤切除术
四叠体式松果体区肿瘤切除术
脑干部位肿瘤切除术
眶内肿瘤摘除术
眶深部肿瘤取出术</t>
  </si>
  <si>
    <t>HBC6U303
HBC6U307
HBG6U301
HBG6U302
HBG6U303
HBD6U302
HBF6U301
HBH6U301
HBH6U302
HBM6U301
HBM6V302
HBN6U303
HBC6U302
HBJ7D302
HBG7N501
HBC6U306
HBB6U304
HBC6U304
HBE6U301
HBE6U302
HBG6U305
HBN6U301
HBA6S501
HBC6P301
HBC6P302
HBC6U308
HBC6W301
HBG6U304
HBG6U501
HDB6U601
HDB6U602
HDB6W301
HDB6W302
HDB6W501
HEB6U303
HBA6P303
HBC6U301
HBC6U305
HBD6U301
HBA7N301
HBA6U301
HBA6U302
HBC6S301
HBB6T301</t>
  </si>
  <si>
    <t>幕上深部肿物切除术
幕上深部脑室内肿物切除术
第三脑室前部肿物切除术
第三脑室肿物切除术
第三脑室后部肿物切除术
松果体区肿物切除术
脑干肿物切除术
颅内动静脉畸形切除术
脑干血管畸形切除术
颅内巨大动静脉畸形切除术
矢状窦脑膜瘤切除血管窦旁重建术
颈静脉孔区肿物切除术
功能区癫痫灶切除术
颅内动脉瘤包裹旷置术
经颅神经内镜脑室脉络丛烧灼术
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t>
  </si>
  <si>
    <t>TTJF0144
TTJH0538
TTJH0562
TTJH0563</t>
  </si>
  <si>
    <t>术中颅内镜
脑瘤截除术
小脑桥脑角听神区瘤切除术
颅底脑膜瘤摘除术</t>
  </si>
  <si>
    <t>HBN6U308
HBB6U301
HBB6U303
HBN6U309
HBN6U311
HBN6U302</t>
  </si>
  <si>
    <t>颅底肿物切除术
海绵窦肿物切除术
桥小脑角肿物切除术
斜坡肿物切除术
枕大孔区肿物切除术
侧颅底肿瘤切除术</t>
  </si>
  <si>
    <t>TTJF0144
TTJH0470
TTJH0471
TTJH0538
TTJH0563</t>
  </si>
  <si>
    <t>术中颅内镜
颅底肿瘤切除术
巨大岩斜坡脑膜瘤
脑瘤截除术
颅底脑膜瘤摘除术</t>
  </si>
  <si>
    <t>HBN6U308
HBB6U301
HBB6U303
HBN6U309
HBN6U311
HBN6U302
HBN6U310
HBN6U501
HBN6U801</t>
  </si>
  <si>
    <t>颅底肿物切除术
海绵窦肿物切除术
桥小脑角肿物切除术
斜坡肿物切除术
枕大孔区肿物切除术
侧颅底肿瘤切除术
经蝶入路颅底斜坡肿物切除术
经神经内镜经蝶入路颅底斜坡肿物切除术
联合路径侧颅底肿瘤切除术</t>
  </si>
  <si>
    <t>TTJH0536
TTJH0585</t>
  </si>
  <si>
    <t>经口齿状突切除术
颅骨死骨截除术</t>
  </si>
  <si>
    <t>HVB7P301
HVB6U303
HBN7B301
HBN7M301
HVH6U401
HVH7M301
HVH6U310</t>
  </si>
  <si>
    <t>骨纤维异常增殖切除整形术
颅骨肿瘤切除术
寰枕畸形减压术
寰枕畸形枕大孔区减压+枕颈固定术
口咽入路齿状突切除术
前路齿状突内固定术
侧路枢椎齿突切除术</t>
  </si>
  <si>
    <t>TTJH0571
TTJH0587
TTJH1134</t>
  </si>
  <si>
    <t>颅骨修补术
凹陷骨折正复清创术
颅骨缺损修复术</t>
  </si>
  <si>
    <t>HVB7H301
HVB7P302</t>
  </si>
  <si>
    <t>颅骨凹陷骨折复位术
颅骨缺损修补成形术</t>
  </si>
  <si>
    <t>TTJH1101
TTJH0571</t>
  </si>
  <si>
    <t>颅缝早闭矫正术
颅骨修补术</t>
  </si>
  <si>
    <t>HBN7P301
HBN7P602
HGF6U601
HBN6V801
HBN7P601
HBB7P601
HBA7P301
HBA7P302
HBA7P601
HFJ7P301
HFJ7P601
HGA7P601</t>
  </si>
  <si>
    <t>脑膜脑膨出颅底修补术
经鼻内镜脑膜颅底膨出修补术
经前颅窝鼻窦肿物切除术
面中部掀翻入路内镜辅助下肿瘤切除鼻颅底重建术
经鼻内镜脑膜脑膨出颅底修补术
经鼻内镜颅底缺损修补术
脑脊液漏修补术
中颅窝入路脑脊液漏修补术
经耳内镜中颅窝入路脑脊液漏修补术
经乳突脑脊液耳漏修补术
经耳内镜脑脊液耳漏修补术
经鼻内镜脑脊液鼻漏修补术</t>
  </si>
  <si>
    <t>HGA83601
TTJH0529
TTJH0548
TTJH0724/213457</t>
  </si>
  <si>
    <t>经鼻内镜脑脊液鼻漏修补术
开颅脑积液漏修补术
脑脊液鼻漏开颅修补术
经颅脑脊液耳漏修补术</t>
  </si>
  <si>
    <t>HBG6S301</t>
  </si>
  <si>
    <t>第三脑室底造口术</t>
  </si>
  <si>
    <t>01终板造瘘</t>
  </si>
  <si>
    <t>11透明隔造瘘</t>
  </si>
  <si>
    <t>HBG6S302</t>
  </si>
  <si>
    <t>透明膈造口术</t>
  </si>
  <si>
    <t>TTJH0576
TTJH0540</t>
  </si>
  <si>
    <t>脑脊膜膨出修补术
眉间脑膜膨出开颅修补术</t>
  </si>
  <si>
    <t>HBR7P301
HBB7P302</t>
  </si>
  <si>
    <t>脊膜膨出修补术
脑膜膨出修补术</t>
  </si>
  <si>
    <t>1.次指1个动脉瘤，每增加1个动脉瘤按一定比例加收。
2.大型动脉瘤指最大径15mm以上。</t>
  </si>
  <si>
    <t>TTJH0483
TTJH0545</t>
  </si>
  <si>
    <t>后颅凹（椎一基动脉系统）动脉瘤（包括做动脉瘤探夹闭切除术）
脑动脉瘤开颅夹闭术</t>
  </si>
  <si>
    <t>HBJ7D301
HBJ7D303</t>
  </si>
  <si>
    <t>颅内动脉瘤夹闭术
颅内巨大动脉瘤夹闭/切除术</t>
  </si>
  <si>
    <t>01大型动脉瘤加收</t>
  </si>
  <si>
    <t>02破裂动脉瘤加收</t>
  </si>
  <si>
    <t>次指1条血管，每增加1条血管按一定比例加收。</t>
  </si>
  <si>
    <t>HBH7K301</t>
  </si>
  <si>
    <t>颌内动脉-桡动脉-脑血管搭桥术</t>
  </si>
  <si>
    <t>01移植血管搭桥加收</t>
  </si>
  <si>
    <t>HBA7E201
HBH7K302
HBJ7K301
HBM6V301
HBM7Q301</t>
  </si>
  <si>
    <t>经皮穿刺颈静脉颅内血管成形术
脑血管双搭桥术
颅外内动脉旁路移植术
窦汇区脑膜瘤切除血管窦重建术
静脉窦破裂重建术</t>
  </si>
  <si>
    <t>TTJH0572
TTJH0568</t>
  </si>
  <si>
    <t>侧脑室腹腔分流术
侧脑室小脑延髓池分流术</t>
  </si>
  <si>
    <t>HBG7K302
HBG7K303
HBR7K301
HBR7K302
HCZ6M301
HBG7K301
HBB7K301</t>
  </si>
  <si>
    <t>侧脑室-腹腔分流术
侧脑室-心房分流术
脊髓蛛网膜下腔腹腔分流术
脊髓蛛网膜下腔输尿管分流术
分流管调整术
侧脑室-膀胱分流术
颅内蛛网膜囊肿分流术</t>
  </si>
  <si>
    <t>01腰大池腹腔分流费</t>
  </si>
  <si>
    <t>HCZ6N301</t>
  </si>
  <si>
    <t>分流管取出术</t>
  </si>
  <si>
    <t>HBA6K301</t>
  </si>
  <si>
    <t>颅内压监测探头置入术</t>
  </si>
  <si>
    <t>FCZ1A703</t>
  </si>
  <si>
    <t>重复神经电刺激检查</t>
  </si>
  <si>
    <t>HBQ6R301
HBQ7B301</t>
  </si>
  <si>
    <t>椎管内脓肿切开引流术
椎管减压术</t>
  </si>
  <si>
    <t>HBS7K301</t>
  </si>
  <si>
    <t>脊髓空洞分流术</t>
  </si>
  <si>
    <t>TTJH0472
TTJH0487
TTJH0535
TTJH0549
TTJH0573</t>
  </si>
  <si>
    <t>高位颈段髓内肿瘤
脊髓内占位病变切除术
脊髓动脉-静脉畸形切除术
脊髓内肿瘤切除术(脊髓血管畸形)
脊髓探查术</t>
  </si>
  <si>
    <t>HBS6U301
HBS7P301</t>
  </si>
  <si>
    <t>脊髓髓内肿物切除术
脊髓外露修补术</t>
  </si>
  <si>
    <t>同“髓内病损切除费（常规）”</t>
  </si>
  <si>
    <t>HBT6U301
HBS6U301
HBS7P301</t>
  </si>
  <si>
    <t>脊髓动静脉畸形切除术
脊髓髓内肿物切除术
脊髓外露修补术</t>
  </si>
  <si>
    <t>TTJH0535
TTJH0473
TTJH0542
TTJH0569</t>
  </si>
  <si>
    <t>脊髓动脉-静脉畸形切除术
颈椎前入路椎前肿瘤切除术
脊髓外硬膜内肿瘤切除术
脊髓硬膜外肿瘤切除术</t>
  </si>
  <si>
    <t>HBQ6W301
HBR6U303
HBR6U304
HVE6W302</t>
  </si>
  <si>
    <t>椎管内硬膜外血管畸形切除术
硬脊膜外肿物切除术
硬脊膜下肿物切除术
椎管内外肿瘤切除术</t>
  </si>
  <si>
    <t>同“髓外病变切除费（常规）”</t>
  </si>
  <si>
    <t>HBQ6U301
HBQ6W301
HBR6U303
HBR6U304
HVE6W302</t>
  </si>
  <si>
    <t>椎管内外哑铃型肿物切除术
椎管内硬膜外血管畸形切除术
硬脊膜外肿物切除术
硬脊膜下肿物切除术
椎管内外肿瘤切除术</t>
  </si>
  <si>
    <t>HLF6P301
HLF6P302
HLF6P303</t>
  </si>
  <si>
    <t>颈动脉外膜剥脱术
颈动脉内膜剥脱术
外翻式颈动脉内膜剥脱术</t>
  </si>
  <si>
    <t>HBJ6P301
HLH6N301</t>
  </si>
  <si>
    <t>椎动脉内膜剥脱术
椎动脉内膜切除及支架取出术</t>
  </si>
  <si>
    <t>HBJ7K302</t>
  </si>
  <si>
    <t>间接血流重建术</t>
  </si>
  <si>
    <t>TTJH0586
TTJH0772
TTJH0836</t>
  </si>
  <si>
    <t>颈动脉暴露结扎术
颈外动脉结扎术
颈动脉结扎术</t>
  </si>
  <si>
    <t>HLF7D301
HLF7D303
HLF7D304
HLF7D305</t>
  </si>
  <si>
    <t>颈动脉结扎术
颈内动脉结扎术
颈外动脉结扎术
颈总动脉结扎术</t>
  </si>
  <si>
    <t>TTJH0591
TTJK0778
TTJK0780
TTJK0781
TTJK0782
TTJK0783
TTJK0784
TTJK0785
TTJK0786
TTJK0787
TTJK0788
TTJK0793
TTJK0795
TTJK0797</t>
  </si>
  <si>
    <t>脑下垂体阻滞术
半月神经节阻滞术
面神经阻滞
星状神经节阻滞
颈胸交感神经节阻滞
腰交感神经节阻滞
腰骶神经丛阻滞
闭孔神经阻滞
坐骨神经阻滞
股神经阻滞
其它神经节阻滞
臀上皮神经阻滞
肋间神经阻滞
腹腔神经节阻滞术</t>
  </si>
  <si>
    <t>HCY7N103
KCP6B101
HCF7N106
HCF7N301
KCF3M102
HCW7N101
HCW7N107
HCY7N103</t>
  </si>
  <si>
    <t>经皮颅神经射频消融术
椎旁神经阻滞术
经皮穿刺三叉神经干化学毁损术
三叉神经感觉根射频电凝毁损术
经皮穿刺三叉神经干阻滞镇痛术
交感神经射频毁损术
经皮腰交感神经节毁损术
经皮颅神经射频消融术</t>
  </si>
  <si>
    <t>01三叉神经节加收</t>
  </si>
  <si>
    <t>TTJK0779
TTJA0231</t>
  </si>
  <si>
    <t>三叉神经阻滞
射频热凝术-三叉神经毁损</t>
  </si>
  <si>
    <t>HCF7N104</t>
  </si>
  <si>
    <t>经皮穿刺三叉神经半月节射频毁损术</t>
  </si>
  <si>
    <t>TTJH0559
TTJH0579
TTJH0589
TTJH0593
TTJH0594
TTJH0725
TTJH0733
TTJH0802
TTJH0842</t>
  </si>
  <si>
    <t>三叉神经感觉根切断术
舌咽神经根切断术
面神经切断术
眶上神经切断术
脑上神经切断术
乙状窦进路神经切除术
翼管神经阻断术
嘴上神经切除术
三叉神经撕脱术</t>
  </si>
  <si>
    <t>HCF6T302
HCF6T303
HCF6T301
HCF6T501
HCK6T303
HCN6U301</t>
  </si>
  <si>
    <t>三叉神经感觉根部分切断术
三叉神经周围支切断术
经乙状窦后入路三叉神经感觉根部分切断术
经内镜乙状窦后入路三叉神经感觉根部分切断术
经枕下乙状窦后入路舌咽神经切断术
舌下神经切除术</t>
  </si>
  <si>
    <t>HBS6T303
HBS6T301
HCW6T302
HCW6U501
HCA7D301
HCQ6T301
HCU7J301</t>
  </si>
  <si>
    <t>脊髓丘脑束切断术
脊髓前连合切断术
胸腰交感神经节切断术
经胸腔镜交感神经链切除术
神经束膜切断外膜结扎术
选择性脊神经背根切断术
闭孔神经移位术</t>
  </si>
  <si>
    <t>TTJH0597
TTJH0168
TTJH0179
HCW72103
HCW72102</t>
  </si>
  <si>
    <t>交感神经术(封闭)
腰交感神经截除术(双侧)
腰交感神经截除术(单侧)
交感神经毁损术
交感神经射频毁损术</t>
  </si>
  <si>
    <t>HCL6T301
HCL6T302
HCL6T303
HCL6T304
HCL6T501
HCL6T502
HCL6T503</t>
  </si>
  <si>
    <t>胃迷走神经干切断术
选择性胃迷走神经切断术
超选择性胃迷走神经切断术
保留交感神经的壁细胞胃迷走神经切断术
经腹腔镜胃迷走神经干切断术
经腹腔镜选择性胃迷走神经切断术
经腹腔镜超选择性胃迷走神经切断术</t>
  </si>
  <si>
    <t>HCA7B302
HCA6T301
HCA7S501
HCW6T301</t>
  </si>
  <si>
    <t>周围神经减压术
周围神经切断术
经腔镜周围神经切取术
颌下神经节副交感神经纤维切断术</t>
  </si>
  <si>
    <t>TTJH0533
TTJH0850</t>
  </si>
  <si>
    <t>颅神经微血管减压术
三叉N松解术</t>
  </si>
  <si>
    <t>HCK7B301
HCC7B301
HCC7B501
HCC7B601</t>
  </si>
  <si>
    <t>颅神经减压术
视神经减压术
经鼻内镜筛视神经管减压手术
经鼻内镜视神经减压术</t>
  </si>
  <si>
    <t>HCQ7C301
HBR7B302
HBS6M301
HBS7C301
HCP7C301
HCQ7N301
HCX7C501
HCZ6U301
HVE7P301</t>
  </si>
  <si>
    <t>脊髓神经根粘连松解术
硬膜外神经根减压术
脊髓电极调整术
脊髓栓系松解术
腰骶干神经松解术
背根入髓区毁损术
经皮经椎间孔镜神经根松解术
腰骶部潜毛窦切除术
脊髓纵裂切除硬膜囊成形术</t>
  </si>
  <si>
    <t>HCA7C301
HCA7C501
HCA7B301
HCA7B302
HCA7B501</t>
  </si>
  <si>
    <t>周围神经松解术
经腔镜周围神经松解术
周围神经卡压切开减压术
周围神经减压术
经腔镜周围神经卡压减压术</t>
  </si>
  <si>
    <t>每神经</t>
  </si>
  <si>
    <t>TTJH0854
TTJH1164
TTJH1210</t>
  </si>
  <si>
    <t>舌神经、舌下神经、面神经移植术
神经吻合术
神经移植术</t>
  </si>
  <si>
    <t>HCH7Q301
HCH7K301
HCN7K301</t>
  </si>
  <si>
    <t>面神经周围神经移植术
颅神经吻合术
舌下神经吻合术</t>
  </si>
  <si>
    <t>TTJH1164
TTJH0349</t>
  </si>
  <si>
    <t>神经吻合术
神经肌腱探查吻合术</t>
  </si>
  <si>
    <t>HCP7K301
HCL7K301
HCA7J301
HCA7J301
HCA7L301
HCA7L302
HCA7Q302
HCU7L301</t>
  </si>
  <si>
    <t>脊神经吻合术
喉返神经吻合术
带血管蒂周围神经移位显微镜下缝合术
周围神经移位显微镜下缝合术
周围神经端侧缝合术
周围神经缝合术
周围神经移植缝合术
闭孔神经缝合术</t>
  </si>
</sst>
</file>

<file path=xl/styles.xml><?xml version="1.0" encoding="utf-8"?>
<styleSheet xmlns="http://schemas.openxmlformats.org/spreadsheetml/2006/main">
  <numFmts count="7">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7" formatCode="0.00_);[Red]\(0.00\)"/>
    <numFmt numFmtId="178" formatCode="\ \ \ \ @"/>
  </numFmts>
  <fonts count="49">
    <font>
      <sz val="11"/>
      <color theme="1"/>
      <name val="宋体"/>
      <charset val="134"/>
      <scheme val="minor"/>
    </font>
    <font>
      <sz val="12"/>
      <color theme="1"/>
      <name val="宋体"/>
      <charset val="134"/>
      <scheme val="minor"/>
    </font>
    <font>
      <sz val="12"/>
      <name val="黑体"/>
      <charset val="134"/>
    </font>
    <font>
      <sz val="20"/>
      <name val="方正小标宋简体"/>
      <charset val="134"/>
    </font>
    <font>
      <sz val="12"/>
      <color theme="1"/>
      <name val="黑体"/>
      <charset val="134"/>
    </font>
    <font>
      <sz val="12"/>
      <color theme="1"/>
      <name val="宋体"/>
      <charset val="134"/>
      <scheme val="major"/>
    </font>
    <font>
      <b/>
      <i/>
      <sz val="12"/>
      <color theme="1"/>
      <name val="宋体"/>
      <charset val="134"/>
      <scheme val="major"/>
    </font>
    <font>
      <strike/>
      <sz val="12"/>
      <color theme="1"/>
      <name val="宋体"/>
      <charset val="134"/>
      <scheme val="major"/>
    </font>
    <font>
      <sz val="12"/>
      <name val="宋体"/>
      <charset val="134"/>
      <scheme val="major"/>
    </font>
    <font>
      <sz val="12"/>
      <name val="宋体"/>
      <charset val="134"/>
    </font>
    <font>
      <sz val="12"/>
      <color theme="1"/>
      <name val="宋体"/>
      <charset val="134"/>
    </font>
    <font>
      <i/>
      <sz val="12"/>
      <color theme="1"/>
      <name val="宋体"/>
      <charset val="134"/>
    </font>
    <font>
      <sz val="12"/>
      <name val="宋体"/>
      <charset val="134"/>
      <scheme val="minor"/>
    </font>
    <font>
      <sz val="11"/>
      <name val="宋体"/>
      <charset val="134"/>
      <scheme val="minor"/>
    </font>
    <font>
      <sz val="11"/>
      <color theme="1"/>
      <name val="仿宋_GB2312"/>
      <charset val="134"/>
    </font>
    <font>
      <sz val="22"/>
      <name val="方正小标宋简体"/>
      <charset val="134"/>
    </font>
    <font>
      <sz val="12"/>
      <name val="仿宋_GB2312"/>
      <charset val="134"/>
    </font>
    <font>
      <sz val="11"/>
      <name val="仿宋_GB2312"/>
      <charset val="134"/>
    </font>
    <font>
      <sz val="20"/>
      <name val="宋体"/>
      <charset val="134"/>
    </font>
    <font>
      <sz val="16"/>
      <name val="宋体"/>
      <charset val="134"/>
      <scheme val="minor"/>
    </font>
    <font>
      <sz val="10"/>
      <name val="Arial"/>
      <charset val="134"/>
    </font>
    <font>
      <sz val="10"/>
      <name val="宋体"/>
      <charset val="134"/>
      <scheme val="minor"/>
    </font>
    <font>
      <sz val="20"/>
      <name val="仿宋_GB2312"/>
      <charset val="134"/>
    </font>
    <font>
      <sz val="22"/>
      <name val="仿宋_GB2312"/>
      <charset val="134"/>
    </font>
    <font>
      <i/>
      <sz val="12"/>
      <name val="仿宋_GB2312"/>
      <charset val="134"/>
    </font>
    <font>
      <strike/>
      <sz val="12"/>
      <name val="仿宋_GB2312"/>
      <charset val="134"/>
    </font>
    <font>
      <b/>
      <sz val="12"/>
      <color rgb="FFFF0000"/>
      <name val="仿宋_GB2312"/>
      <charset val="134"/>
    </font>
    <font>
      <sz val="12"/>
      <color rgb="FFFF0000"/>
      <name val="仿宋_GB2312"/>
      <charset val="134"/>
    </font>
    <font>
      <b/>
      <sz val="12"/>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sz val="11"/>
      <color indexed="8"/>
      <name val="宋体"/>
      <charset val="134"/>
    </font>
    <font>
      <sz val="11"/>
      <color rgb="FF00610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alignment vertical="center"/>
    </xf>
    <xf numFmtId="0" fontId="34" fillId="0" borderId="0">
      <alignment vertical="center"/>
    </xf>
    <xf numFmtId="0" fontId="0" fillId="0" borderId="0">
      <alignment vertical="center"/>
    </xf>
    <xf numFmtId="0" fontId="30" fillId="11"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37" fillId="14" borderId="14" applyNumberFormat="false" applyAlignment="false" applyProtection="false">
      <alignment vertical="center"/>
    </xf>
    <xf numFmtId="0" fontId="33" fillId="8" borderId="12" applyNumberFormat="false" applyAlignment="false" applyProtection="false">
      <alignment vertical="center"/>
    </xf>
    <xf numFmtId="0" fontId="39" fillId="15" borderId="0" applyNumberFormat="false" applyBorder="false" applyAlignment="false" applyProtection="false">
      <alignment vertical="center"/>
    </xf>
    <xf numFmtId="0" fontId="40" fillId="0" borderId="1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2" fillId="0" borderId="11" applyNumberFormat="false" applyFill="false" applyAlignment="false" applyProtection="false">
      <alignment vertical="center"/>
    </xf>
    <xf numFmtId="0" fontId="2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9" fillId="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0" fillId="6" borderId="0" applyNumberFormat="false" applyBorder="false" applyAlignment="false" applyProtection="false">
      <alignment vertical="center"/>
    </xf>
    <xf numFmtId="0" fontId="44" fillId="0" borderId="15" applyNumberFormat="false" applyFill="false" applyAlignment="false" applyProtection="false">
      <alignment vertical="center"/>
    </xf>
    <xf numFmtId="0" fontId="36" fillId="0" borderId="13" applyNumberFormat="false" applyFill="false" applyAlignment="false" applyProtection="false">
      <alignment vertical="center"/>
    </xf>
    <xf numFmtId="0" fontId="29" fillId="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29" fillId="17" borderId="0" applyNumberFormat="false" applyBorder="false" applyAlignment="false" applyProtection="false">
      <alignment vertical="center"/>
    </xf>
    <xf numFmtId="0" fontId="48" fillId="0" borderId="17"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9"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9" fillId="19" borderId="0" applyNumberFormat="false" applyBorder="false" applyAlignment="false" applyProtection="false">
      <alignment vertical="center"/>
    </xf>
    <xf numFmtId="0" fontId="0" fillId="20" borderId="16" applyNumberFormat="false" applyFont="false" applyAlignment="false" applyProtection="false">
      <alignment vertical="center"/>
    </xf>
    <xf numFmtId="0" fontId="30" fillId="21" borderId="0" applyNumberFormat="false" applyBorder="false" applyAlignment="false" applyProtection="false">
      <alignment vertical="center"/>
    </xf>
    <xf numFmtId="0" fontId="35" fillId="12"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46" fillId="22" borderId="0" applyNumberFormat="false" applyBorder="false" applyAlignment="false" applyProtection="false">
      <alignment vertical="center"/>
    </xf>
    <xf numFmtId="0" fontId="47" fillId="14" borderId="10" applyNumberFormat="false" applyAlignment="false" applyProtection="false">
      <alignment vertical="center"/>
    </xf>
    <xf numFmtId="0" fontId="30"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0" fillId="5"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1" fillId="4" borderId="10" applyNumberFormat="false" applyAlignment="false" applyProtection="false">
      <alignment vertical="center"/>
    </xf>
    <xf numFmtId="0" fontId="29" fillId="23"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9" fillId="2" borderId="0" applyNumberFormat="false" applyBorder="false" applyAlignment="false" applyProtection="false">
      <alignment vertical="center"/>
    </xf>
  </cellStyleXfs>
  <cellXfs count="130">
    <xf numFmtId="0" fontId="0" fillId="0" borderId="0" xfId="0">
      <alignment vertical="center"/>
    </xf>
    <xf numFmtId="0" fontId="1" fillId="0" borderId="0" xfId="0" applyFont="true" applyFill="true" applyAlignment="true">
      <alignment vertical="center"/>
    </xf>
    <xf numFmtId="0" fontId="1" fillId="0" borderId="0" xfId="0" applyFont="true" applyFill="true" applyAlignment="true">
      <alignment horizontal="center" vertical="center"/>
    </xf>
    <xf numFmtId="0" fontId="1" fillId="0" borderId="0" xfId="0" applyFont="true" applyFill="true" applyAlignment="true">
      <alignment vertical="center" wrapText="true"/>
    </xf>
    <xf numFmtId="0" fontId="1" fillId="0" borderId="0" xfId="0" applyFont="true" applyFill="true" applyAlignment="true">
      <alignment horizontal="left" vertical="center"/>
    </xf>
    <xf numFmtId="49" fontId="2" fillId="0" borderId="0" xfId="0" applyNumberFormat="true"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10" fillId="0" borderId="1" xfId="0" applyFont="true" applyFill="true" applyBorder="true" applyAlignment="true" applyProtection="true">
      <alignment horizontal="justify" vertical="center" wrapText="true"/>
      <protection locked="false"/>
    </xf>
    <xf numFmtId="0" fontId="10"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justify" vertical="center" wrapText="true"/>
    </xf>
    <xf numFmtId="0" fontId="11" fillId="0" borderId="1" xfId="0" applyFont="true" applyFill="true" applyBorder="true" applyAlignment="true">
      <alignment horizontal="left" vertical="center" wrapText="true" indent="3"/>
    </xf>
    <xf numFmtId="1"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indent="3"/>
    </xf>
    <xf numFmtId="0" fontId="10" fillId="0" borderId="1" xfId="0" applyFont="true" applyFill="true" applyBorder="true" applyAlignment="true">
      <alignment horizontal="left" vertical="center" wrapText="true" indent="2"/>
    </xf>
    <xf numFmtId="1" fontId="10" fillId="0" borderId="2" xfId="0" applyNumberFormat="true"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0" fontId="2" fillId="0" borderId="3" xfId="0" applyNumberFormat="true" applyFont="true" applyFill="true" applyBorder="true" applyAlignment="true">
      <alignment horizontal="center" vertical="center" wrapText="true"/>
    </xf>
    <xf numFmtId="178" fontId="2" fillId="0" borderId="4" xfId="0" applyNumberFormat="true" applyFont="true" applyFill="true" applyBorder="true" applyAlignment="true">
      <alignment horizontal="left" vertical="center" wrapText="true"/>
    </xf>
    <xf numFmtId="0" fontId="2" fillId="0" borderId="4"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xf>
    <xf numFmtId="0" fontId="10" fillId="0" borderId="1" xfId="0" applyFont="true" applyFill="true" applyBorder="true" applyAlignment="true">
      <alignment horizontal="center" vertical="center"/>
    </xf>
    <xf numFmtId="0" fontId="10" fillId="0" borderId="1" xfId="0" applyFont="true" applyFill="true" applyBorder="true" applyAlignment="true">
      <alignment vertical="center"/>
    </xf>
    <xf numFmtId="0" fontId="10" fillId="0" borderId="1" xfId="0" applyFont="true" applyFill="true" applyBorder="true" applyAlignment="true">
      <alignment horizontal="left" vertical="center"/>
    </xf>
    <xf numFmtId="0" fontId="10" fillId="0" borderId="2"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left" vertical="center"/>
    </xf>
    <xf numFmtId="0" fontId="9" fillId="0" borderId="1" xfId="0" applyFont="true" applyFill="true" applyBorder="true" applyAlignment="true">
      <alignment horizontal="center" vertical="top" wrapText="true"/>
    </xf>
    <xf numFmtId="0" fontId="9" fillId="0" borderId="1" xfId="0" applyFont="true" applyFill="true" applyBorder="true" applyAlignment="true">
      <alignment horizontal="center" vertical="top"/>
    </xf>
    <xf numFmtId="0" fontId="12" fillId="0" borderId="1" xfId="0" applyFont="true" applyFill="true" applyBorder="true" applyAlignment="true">
      <alignment vertical="center"/>
    </xf>
    <xf numFmtId="0" fontId="12" fillId="0" borderId="1" xfId="0" applyFont="true" applyFill="true" applyBorder="true" applyAlignment="true">
      <alignment horizontal="center" vertical="center"/>
    </xf>
    <xf numFmtId="1" fontId="10" fillId="0" borderId="5" xfId="0" applyNumberFormat="true"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1" fontId="10" fillId="0" borderId="6" xfId="0" applyNumberFormat="true"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0" fillId="0" borderId="5" xfId="0" applyFont="true" applyFill="true" applyBorder="true" applyAlignment="true">
      <alignment horizontal="center" vertical="center"/>
    </xf>
    <xf numFmtId="0" fontId="10" fillId="0" borderId="6" xfId="0" applyFont="true" applyFill="true" applyBorder="true" applyAlignment="true">
      <alignment horizontal="center" vertical="center"/>
    </xf>
    <xf numFmtId="0" fontId="10" fillId="0" borderId="6" xfId="0" applyFont="true" applyFill="true" applyBorder="true" applyAlignment="true">
      <alignment horizontal="left" vertical="center" wrapText="true"/>
    </xf>
    <xf numFmtId="1" fontId="10" fillId="0" borderId="1" xfId="0" applyNumberFormat="true" applyFont="true" applyFill="true" applyBorder="true" applyAlignment="true">
      <alignment horizontal="left" vertical="center" wrapText="true"/>
    </xf>
    <xf numFmtId="0" fontId="9" fillId="0" borderId="2" xfId="0" applyFont="true" applyFill="true" applyBorder="true" applyAlignment="true">
      <alignment horizontal="center" vertical="top"/>
    </xf>
    <xf numFmtId="0" fontId="9" fillId="0" borderId="5" xfId="0" applyFont="true" applyFill="true" applyBorder="true" applyAlignment="true">
      <alignment horizontal="center" vertical="top"/>
    </xf>
    <xf numFmtId="0" fontId="9" fillId="0" borderId="6" xfId="0" applyFont="true" applyFill="true" applyBorder="true" applyAlignment="true">
      <alignment horizontal="center" vertical="top"/>
    </xf>
    <xf numFmtId="0" fontId="13" fillId="0" borderId="0" xfId="0" applyFont="true" applyFill="true" applyBorder="true" applyAlignment="true">
      <alignment vertical="center"/>
    </xf>
    <xf numFmtId="0" fontId="13" fillId="0" borderId="0" xfId="0" applyFont="true" applyFill="true" applyAlignment="true">
      <alignment horizontal="center" vertical="center"/>
    </xf>
    <xf numFmtId="0" fontId="14" fillId="0" borderId="0" xfId="0" applyFont="true" applyFill="true">
      <alignment vertical="center"/>
    </xf>
    <xf numFmtId="0" fontId="0" fillId="0" borderId="0" xfId="0" applyFill="true" applyAlignment="true">
      <alignment horizontal="center" vertical="center"/>
    </xf>
    <xf numFmtId="0" fontId="0" fillId="0" borderId="0" xfId="0" applyFill="true">
      <alignment vertical="center"/>
    </xf>
    <xf numFmtId="0" fontId="0" fillId="0" borderId="0" xfId="0" applyNumberFormat="true" applyFill="true">
      <alignment vertical="center"/>
    </xf>
    <xf numFmtId="49" fontId="2" fillId="0" borderId="0" xfId="0" applyNumberFormat="true" applyFont="true" applyFill="true" applyAlignment="true">
      <alignment horizontal="left" vertical="center" wrapText="true"/>
    </xf>
    <xf numFmtId="0" fontId="13" fillId="0" borderId="0" xfId="0" applyFont="true" applyFill="true" applyBorder="true" applyAlignment="true">
      <alignment horizontal="left" vertical="center"/>
    </xf>
    <xf numFmtId="0" fontId="15" fillId="0" borderId="0" xfId="0" applyFont="true" applyFill="true" applyBorder="true" applyAlignment="true">
      <alignment horizontal="center" vertical="center"/>
    </xf>
    <xf numFmtId="0" fontId="15" fillId="0" borderId="0" xfId="0" applyFont="true" applyFill="true" applyBorder="true" applyAlignment="true">
      <alignment horizontal="left" vertical="center"/>
    </xf>
    <xf numFmtId="0" fontId="2" fillId="0" borderId="1" xfId="24"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6" fillId="0" borderId="1" xfId="0" applyFont="true" applyFill="true" applyBorder="true" applyAlignment="true">
      <alignment horizontal="left" vertical="center" wrapText="true"/>
    </xf>
    <xf numFmtId="0" fontId="17" fillId="0" borderId="1" xfId="0" applyFont="true" applyFill="true" applyBorder="true" applyAlignment="true">
      <alignment vertical="center" wrapText="true"/>
    </xf>
    <xf numFmtId="0" fontId="13" fillId="0" borderId="0" xfId="0" applyFont="true" applyFill="true" applyBorder="true" applyAlignment="true">
      <alignment horizontal="center" vertical="center"/>
    </xf>
    <xf numFmtId="0" fontId="13" fillId="0" borderId="0" xfId="0" applyNumberFormat="true" applyFont="true" applyFill="true" applyBorder="true" applyAlignment="true">
      <alignment horizontal="center" vertical="center"/>
    </xf>
    <xf numFmtId="0" fontId="15" fillId="0" borderId="0" xfId="0" applyNumberFormat="true" applyFont="true" applyFill="true" applyBorder="true" applyAlignment="true">
      <alignment horizontal="center" vertical="center"/>
    </xf>
    <xf numFmtId="0" fontId="17" fillId="0" borderId="1" xfId="0" applyFont="true" applyFill="true" applyBorder="true" applyAlignment="true">
      <alignment horizontal="center" vertical="center" wrapText="true"/>
    </xf>
    <xf numFmtId="177" fontId="17" fillId="0" borderId="1" xfId="0" applyNumberFormat="true" applyFont="true" applyFill="true" applyBorder="true" applyAlignment="true">
      <alignment horizontal="center" vertical="center" wrapText="true"/>
    </xf>
    <xf numFmtId="177" fontId="16"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8" fillId="0" borderId="0" xfId="0" applyFont="true" applyFill="true" applyAlignment="true">
      <alignment vertical="center"/>
    </xf>
    <xf numFmtId="0" fontId="19" fillId="0" borderId="0" xfId="0" applyFont="true" applyFill="true" applyAlignment="true">
      <alignment horizontal="left" vertical="center" wrapText="true"/>
    </xf>
    <xf numFmtId="0" fontId="18" fillId="0" borderId="0" xfId="0" applyFont="true" applyFill="true" applyAlignment="true">
      <alignment vertical="center" wrapText="true"/>
    </xf>
    <xf numFmtId="0" fontId="12" fillId="0" borderId="0" xfId="0" applyFont="true" applyFill="true" applyAlignment="true">
      <alignment vertical="center"/>
    </xf>
    <xf numFmtId="1" fontId="9" fillId="0" borderId="0" xfId="0" applyNumberFormat="true" applyFont="true" applyFill="true" applyAlignment="true">
      <alignment horizontal="center" vertical="center" wrapText="true"/>
    </xf>
    <xf numFmtId="0" fontId="20" fillId="0" borderId="0" xfId="0" applyFont="true" applyFill="true" applyAlignment="true">
      <alignment vertical="center"/>
    </xf>
    <xf numFmtId="0" fontId="21" fillId="0" borderId="0" xfId="0" applyFont="true" applyFill="true" applyAlignment="true">
      <alignment horizontal="left" vertical="center" wrapText="true"/>
    </xf>
    <xf numFmtId="49" fontId="18" fillId="0" borderId="0" xfId="0" applyNumberFormat="true" applyFont="true" applyFill="true" applyAlignment="true">
      <alignment vertical="center"/>
    </xf>
    <xf numFmtId="0" fontId="22" fillId="0" borderId="0" xfId="0" applyFont="true" applyFill="true" applyAlignment="true">
      <alignment vertical="center"/>
    </xf>
    <xf numFmtId="0" fontId="18" fillId="0" borderId="0" xfId="0" applyFont="true" applyFill="true" applyAlignment="true">
      <alignment horizontal="center" vertical="center" wrapText="true"/>
    </xf>
    <xf numFmtId="0" fontId="18" fillId="0" borderId="0" xfId="0" applyFont="true" applyFill="true" applyAlignment="true">
      <alignment horizontal="left" vertical="center"/>
    </xf>
    <xf numFmtId="0" fontId="18" fillId="0" borderId="0" xfId="0" applyFont="true" applyFill="true" applyAlignment="true">
      <alignment horizontal="center" vertical="center"/>
    </xf>
    <xf numFmtId="0" fontId="18" fillId="0" borderId="0" xfId="0" applyFont="true" applyFill="true" applyAlignment="true">
      <alignment horizontal="left" vertical="center" wrapText="true"/>
    </xf>
    <xf numFmtId="49" fontId="2" fillId="0" borderId="0" xfId="0" applyNumberFormat="true" applyFont="true" applyFill="true" applyAlignment="true">
      <alignment horizontal="left" vertical="center"/>
    </xf>
    <xf numFmtId="0" fontId="13" fillId="0" borderId="0" xfId="0" applyFont="true" applyFill="true" applyAlignment="true">
      <alignment vertical="center"/>
    </xf>
    <xf numFmtId="49" fontId="15" fillId="0" borderId="0" xfId="0" applyNumberFormat="true" applyFont="true" applyFill="true" applyBorder="true" applyAlignment="true">
      <alignment horizontal="center" vertical="center" wrapText="true"/>
    </xf>
    <xf numFmtId="49" fontId="23" fillId="0" borderId="0" xfId="0" applyNumberFormat="true" applyFont="true" applyFill="true" applyBorder="true" applyAlignment="true">
      <alignment horizontal="center" vertical="center"/>
    </xf>
    <xf numFmtId="49" fontId="2" fillId="0" borderId="1" xfId="1" applyNumberFormat="true" applyFont="true" applyFill="true" applyBorder="true" applyAlignment="true">
      <alignment horizontal="center" vertical="center" wrapText="true"/>
    </xf>
    <xf numFmtId="49" fontId="16" fillId="0" borderId="1" xfId="1" applyNumberFormat="true" applyFont="true" applyFill="true" applyBorder="true" applyAlignment="true">
      <alignment horizontal="center" vertical="center"/>
    </xf>
    <xf numFmtId="49" fontId="16" fillId="0" borderId="7" xfId="0" applyNumberFormat="true" applyFont="true" applyFill="true" applyBorder="true" applyAlignment="true">
      <alignment horizontal="center" vertical="center"/>
    </xf>
    <xf numFmtId="0" fontId="16" fillId="0" borderId="1" xfId="0" applyFont="true" applyFill="true" applyBorder="true" applyAlignment="true">
      <alignment horizontal="left" vertical="center"/>
    </xf>
    <xf numFmtId="49" fontId="16" fillId="0" borderId="8" xfId="0" applyNumberFormat="true" applyFont="true" applyFill="true" applyBorder="true" applyAlignment="true">
      <alignment horizontal="center" vertical="center"/>
    </xf>
    <xf numFmtId="0" fontId="16" fillId="0" borderId="1" xfId="0" applyFont="true" applyFill="true" applyBorder="true" applyAlignment="true">
      <alignment vertical="center"/>
    </xf>
    <xf numFmtId="0" fontId="16" fillId="0" borderId="1" xfId="0" applyFont="true" applyFill="true" applyBorder="true" applyAlignment="true">
      <alignment vertical="center" wrapText="true"/>
    </xf>
    <xf numFmtId="0" fontId="16" fillId="0" borderId="1" xfId="0" applyFont="true" applyFill="true" applyBorder="true" applyAlignment="true">
      <alignment horizontal="justify" vertical="center" wrapText="true"/>
    </xf>
    <xf numFmtId="0" fontId="24" fillId="0" borderId="1" xfId="0" applyFont="true" applyFill="true" applyBorder="true" applyAlignment="true">
      <alignment horizontal="left" vertical="center" wrapText="true"/>
    </xf>
    <xf numFmtId="0" fontId="25"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xf>
    <xf numFmtId="0" fontId="16" fillId="0" borderId="1" xfId="0" applyFont="true" applyFill="true" applyBorder="true" applyAlignment="true" applyProtection="true">
      <alignment horizontal="center" vertical="center" wrapText="true"/>
      <protection locked="false"/>
    </xf>
    <xf numFmtId="0" fontId="16" fillId="0" borderId="1" xfId="0" applyFont="true" applyFill="true" applyBorder="true" applyAlignment="true" applyProtection="true">
      <alignment horizontal="justify" vertical="center" wrapText="true"/>
      <protection locked="false"/>
    </xf>
    <xf numFmtId="0" fontId="2" fillId="0" borderId="1" xfId="0"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wrapText="true"/>
    </xf>
    <xf numFmtId="176" fontId="16"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justify" vertical="center"/>
    </xf>
    <xf numFmtId="0" fontId="24" fillId="0" borderId="1" xfId="0" applyFont="true" applyFill="true" applyBorder="true" applyAlignment="true">
      <alignment horizontal="left" vertical="center" indent="2"/>
    </xf>
    <xf numFmtId="0" fontId="24" fillId="0" borderId="1" xfId="0" applyFont="true" applyFill="true" applyBorder="true" applyAlignment="true">
      <alignment horizontal="left" vertical="center" indent="3"/>
    </xf>
    <xf numFmtId="0" fontId="16" fillId="0" borderId="1" xfId="0" applyFont="true" applyFill="true" applyBorder="true" applyAlignment="true">
      <alignment horizontal="left" vertical="center" indent="2"/>
    </xf>
    <xf numFmtId="0" fontId="25" fillId="0"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xf>
    <xf numFmtId="0" fontId="26" fillId="0" borderId="1"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indent="2"/>
    </xf>
    <xf numFmtId="176" fontId="27" fillId="0" borderId="1" xfId="0" applyNumberFormat="true" applyFont="true" applyFill="true" applyBorder="true" applyAlignment="true">
      <alignment horizontal="center" vertical="center" wrapText="true"/>
    </xf>
    <xf numFmtId="1" fontId="16" fillId="0" borderId="1" xfId="0" applyNumberFormat="true" applyFont="true" applyFill="true" applyBorder="true" applyAlignment="true">
      <alignment horizontal="center" vertical="center"/>
    </xf>
    <xf numFmtId="49" fontId="16" fillId="0" borderId="9" xfId="0" applyNumberFormat="true" applyFont="true" applyFill="true" applyBorder="true" applyAlignment="true">
      <alignment horizontal="center" vertical="center"/>
    </xf>
    <xf numFmtId="0" fontId="18" fillId="0" borderId="1" xfId="0" applyFont="true" applyFill="true" applyBorder="true" applyAlignment="true">
      <alignment vertical="center"/>
    </xf>
    <xf numFmtId="49" fontId="16" fillId="0" borderId="1" xfId="0" applyNumberFormat="true" applyFont="true" applyFill="true" applyBorder="true" applyAlignment="true">
      <alignment horizontal="left" vertical="center" wrapText="true"/>
    </xf>
    <xf numFmtId="49" fontId="16" fillId="0" borderId="1" xfId="0" applyNumberFormat="true" applyFont="true" applyFill="true" applyBorder="true" applyAlignment="true">
      <alignment horizontal="left" vertical="center"/>
    </xf>
    <xf numFmtId="1" fontId="16"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8" fillId="0" borderId="1" xfId="0" applyFont="true" applyFill="true" applyBorder="true" applyAlignment="true">
      <alignment horizontal="left" vertical="center"/>
    </xf>
    <xf numFmtId="1" fontId="16" fillId="0" borderId="1" xfId="0" applyNumberFormat="true" applyFont="true" applyFill="true" applyBorder="true" applyAlignment="true">
      <alignment horizontal="left" vertical="center" wrapText="true"/>
    </xf>
    <xf numFmtId="0" fontId="28" fillId="0" borderId="1" xfId="0" applyFont="true" applyFill="true" applyBorder="true" applyAlignment="true">
      <alignment horizontal="left" vertical="center" wrapText="true"/>
    </xf>
    <xf numFmtId="0" fontId="28" fillId="0" borderId="1" xfId="0" applyFont="true" applyFill="true" applyBorder="true" applyAlignment="true">
      <alignment horizontal="left" vertical="center" wrapText="true" indent="2"/>
    </xf>
    <xf numFmtId="0" fontId="18" fillId="0" borderId="1" xfId="0" applyFont="true" applyFill="true" applyBorder="true" applyAlignment="true">
      <alignment horizontal="left" vertical="center" wrapText="true"/>
    </xf>
  </cellXfs>
  <cellStyles count="52">
    <cellStyle name="常规" xfId="0" builtinId="0"/>
    <cellStyle name="常规 28"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69"/>
  <sheetViews>
    <sheetView zoomScale="55" zoomScaleNormal="55" workbookViewId="0">
      <pane ySplit="4" topLeftCell="A5" activePane="bottomLeft" state="frozen"/>
      <selection/>
      <selection pane="bottomLeft" activeCell="A5" sqref="A5"/>
    </sheetView>
  </sheetViews>
  <sheetFormatPr defaultColWidth="23.5" defaultRowHeight="25.5"/>
  <cols>
    <col min="1" max="1" width="5.625" style="83" customWidth="true"/>
    <col min="2" max="2" width="19.5416666666667" style="84" customWidth="true"/>
    <col min="3" max="3" width="24.3166666666667" style="76" customWidth="true"/>
    <col min="4" max="4" width="37.875" style="76" customWidth="true"/>
    <col min="5" max="5" width="38.5666666666667" style="85" customWidth="true"/>
    <col min="6" max="6" width="21.0666666666667" style="86" customWidth="true"/>
    <col min="7" max="7" width="18.0333333333333" style="87" customWidth="true"/>
    <col min="8" max="8" width="6.78333333333333" style="88" customWidth="true"/>
    <col min="9" max="9" width="33.2083333333333" style="76" customWidth="true"/>
    <col min="10" max="12" width="10.8916666666667" style="76" customWidth="true"/>
    <col min="13" max="16384" width="23.5" style="76"/>
  </cols>
  <sheetData>
    <row r="1" spans="1:12">
      <c r="A1" s="61" t="s">
        <v>0</v>
      </c>
      <c r="B1" s="89"/>
      <c r="C1" s="90"/>
      <c r="D1" s="90"/>
      <c r="E1" s="90"/>
      <c r="F1" s="90"/>
      <c r="G1" s="90"/>
      <c r="H1" s="90"/>
      <c r="I1" s="90"/>
      <c r="J1" s="56"/>
      <c r="K1" s="56"/>
      <c r="L1" s="56"/>
    </row>
    <row r="2" ht="29.25" spans="1:12">
      <c r="A2" s="91" t="s">
        <v>1</v>
      </c>
      <c r="B2" s="92"/>
      <c r="C2" s="91"/>
      <c r="D2" s="91"/>
      <c r="E2" s="91"/>
      <c r="F2" s="91"/>
      <c r="G2" s="91"/>
      <c r="H2" s="91"/>
      <c r="I2" s="91"/>
      <c r="J2" s="91"/>
      <c r="K2" s="91"/>
      <c r="L2" s="91"/>
    </row>
    <row r="3" spans="1:12">
      <c r="A3" s="93" t="s">
        <v>2</v>
      </c>
      <c r="B3" s="94" t="s">
        <v>3</v>
      </c>
      <c r="C3" s="93" t="s">
        <v>4</v>
      </c>
      <c r="D3" s="93" t="s">
        <v>5</v>
      </c>
      <c r="E3" s="93" t="s">
        <v>6</v>
      </c>
      <c r="F3" s="93" t="s">
        <v>7</v>
      </c>
      <c r="G3" s="93" t="s">
        <v>8</v>
      </c>
      <c r="H3" s="93" t="s">
        <v>9</v>
      </c>
      <c r="I3" s="93" t="s">
        <v>10</v>
      </c>
      <c r="J3" s="106" t="s">
        <v>11</v>
      </c>
      <c r="K3" s="106"/>
      <c r="L3" s="106"/>
    </row>
    <row r="4" s="76" customFormat="true" ht="28.5" spans="1:12">
      <c r="A4" s="93"/>
      <c r="B4" s="94"/>
      <c r="C4" s="93"/>
      <c r="D4" s="93"/>
      <c r="E4" s="93"/>
      <c r="F4" s="93"/>
      <c r="G4" s="93"/>
      <c r="H4" s="93"/>
      <c r="I4" s="93"/>
      <c r="J4" s="107" t="s">
        <v>12</v>
      </c>
      <c r="K4" s="107" t="s">
        <v>13</v>
      </c>
      <c r="L4" s="107" t="s">
        <v>14</v>
      </c>
    </row>
    <row r="5" s="77" customFormat="true" ht="80" customHeight="true" spans="1:12">
      <c r="A5" s="95" t="s">
        <v>15</v>
      </c>
      <c r="B5" s="96" t="s">
        <v>16</v>
      </c>
      <c r="C5" s="67" t="s">
        <v>17</v>
      </c>
      <c r="D5" s="67" t="s">
        <v>18</v>
      </c>
      <c r="E5" s="67" t="s">
        <v>19</v>
      </c>
      <c r="F5" s="67"/>
      <c r="G5" s="101"/>
      <c r="H5" s="75" t="s">
        <v>20</v>
      </c>
      <c r="I5" s="67"/>
      <c r="J5" s="75" t="s">
        <v>21</v>
      </c>
      <c r="K5" s="75" t="s">
        <v>21</v>
      </c>
      <c r="L5" s="75" t="s">
        <v>21</v>
      </c>
    </row>
    <row r="6" s="77" customFormat="true" ht="110" customHeight="true" spans="1:12">
      <c r="A6" s="97" t="s">
        <v>22</v>
      </c>
      <c r="B6" s="96" t="s">
        <v>23</v>
      </c>
      <c r="C6" s="67" t="s">
        <v>24</v>
      </c>
      <c r="D6" s="67" t="s">
        <v>25</v>
      </c>
      <c r="E6" s="67" t="s">
        <v>26</v>
      </c>
      <c r="F6" s="67" t="s">
        <v>27</v>
      </c>
      <c r="G6" s="67"/>
      <c r="H6" s="75" t="s">
        <v>20</v>
      </c>
      <c r="I6" s="67" t="s">
        <v>28</v>
      </c>
      <c r="J6" s="108">
        <v>35</v>
      </c>
      <c r="K6" s="108">
        <f t="shared" ref="K6:K26" si="0">J6*0.8</f>
        <v>28</v>
      </c>
      <c r="L6" s="108">
        <f t="shared" ref="L6:L69" si="1">J6*0.6</f>
        <v>21</v>
      </c>
    </row>
    <row r="7" s="77" customFormat="true" ht="28.5" spans="1:12">
      <c r="A7" s="97" t="s">
        <v>29</v>
      </c>
      <c r="B7" s="96" t="s">
        <v>30</v>
      </c>
      <c r="C7" s="67" t="s">
        <v>31</v>
      </c>
      <c r="D7" s="67"/>
      <c r="E7" s="67"/>
      <c r="F7" s="67"/>
      <c r="G7" s="67"/>
      <c r="H7" s="75" t="s">
        <v>20</v>
      </c>
      <c r="I7" s="67"/>
      <c r="J7" s="108">
        <v>30</v>
      </c>
      <c r="K7" s="108">
        <f t="shared" si="0"/>
        <v>24</v>
      </c>
      <c r="L7" s="108">
        <f t="shared" si="1"/>
        <v>18</v>
      </c>
    </row>
    <row r="8" s="77" customFormat="true" ht="28.5" spans="1:12">
      <c r="A8" s="97" t="s">
        <v>32</v>
      </c>
      <c r="B8" s="96" t="s">
        <v>33</v>
      </c>
      <c r="C8" s="67" t="s">
        <v>34</v>
      </c>
      <c r="D8" s="67"/>
      <c r="E8" s="67"/>
      <c r="F8" s="67"/>
      <c r="G8" s="67"/>
      <c r="H8" s="75" t="s">
        <v>20</v>
      </c>
      <c r="I8" s="67"/>
      <c r="J8" s="108">
        <v>15</v>
      </c>
      <c r="K8" s="108">
        <f t="shared" si="0"/>
        <v>12</v>
      </c>
      <c r="L8" s="108">
        <f t="shared" si="1"/>
        <v>9</v>
      </c>
    </row>
    <row r="9" s="77" customFormat="true" ht="28.5" spans="1:12">
      <c r="A9" s="97" t="s">
        <v>35</v>
      </c>
      <c r="B9" s="96" t="s">
        <v>36</v>
      </c>
      <c r="C9" s="67" t="s">
        <v>37</v>
      </c>
      <c r="D9" s="67"/>
      <c r="E9" s="67"/>
      <c r="F9" s="67"/>
      <c r="G9" s="67"/>
      <c r="H9" s="75" t="s">
        <v>38</v>
      </c>
      <c r="I9" s="67"/>
      <c r="J9" s="108">
        <v>100</v>
      </c>
      <c r="K9" s="108">
        <f t="shared" si="0"/>
        <v>80</v>
      </c>
      <c r="L9" s="108">
        <f t="shared" si="1"/>
        <v>60</v>
      </c>
    </row>
    <row r="10" s="78" customFormat="true" ht="101" customHeight="true" spans="1:12">
      <c r="A10" s="97" t="s">
        <v>39</v>
      </c>
      <c r="B10" s="98" t="s">
        <v>40</v>
      </c>
      <c r="C10" s="99" t="s">
        <v>41</v>
      </c>
      <c r="D10" s="67" t="s">
        <v>42</v>
      </c>
      <c r="E10" s="67" t="s">
        <v>43</v>
      </c>
      <c r="F10" s="67" t="s">
        <v>44</v>
      </c>
      <c r="G10" s="67"/>
      <c r="H10" s="75" t="s">
        <v>45</v>
      </c>
      <c r="I10" s="67" t="s">
        <v>46</v>
      </c>
      <c r="J10" s="108">
        <v>35</v>
      </c>
      <c r="K10" s="108">
        <f t="shared" si="0"/>
        <v>28</v>
      </c>
      <c r="L10" s="108">
        <f t="shared" si="1"/>
        <v>21</v>
      </c>
    </row>
    <row r="11" s="78" customFormat="true" ht="28.5" spans="1:12">
      <c r="A11" s="97" t="s">
        <v>47</v>
      </c>
      <c r="B11" s="98" t="s">
        <v>48</v>
      </c>
      <c r="C11" s="99" t="s">
        <v>49</v>
      </c>
      <c r="D11" s="67"/>
      <c r="E11" s="67"/>
      <c r="F11" s="67"/>
      <c r="G11" s="67"/>
      <c r="H11" s="75" t="s">
        <v>20</v>
      </c>
      <c r="I11" s="67"/>
      <c r="J11" s="108">
        <v>30</v>
      </c>
      <c r="K11" s="108">
        <f t="shared" si="0"/>
        <v>24</v>
      </c>
      <c r="L11" s="108">
        <f t="shared" si="1"/>
        <v>18</v>
      </c>
    </row>
    <row r="12" s="78" customFormat="true" ht="28.5" spans="1:12">
      <c r="A12" s="97" t="s">
        <v>50</v>
      </c>
      <c r="B12" s="98" t="s">
        <v>51</v>
      </c>
      <c r="C12" s="99" t="s">
        <v>52</v>
      </c>
      <c r="D12" s="67"/>
      <c r="E12" s="67"/>
      <c r="F12" s="67"/>
      <c r="G12" s="67"/>
      <c r="H12" s="75" t="s">
        <v>20</v>
      </c>
      <c r="I12" s="67"/>
      <c r="J12" s="108">
        <v>100</v>
      </c>
      <c r="K12" s="108">
        <f t="shared" si="0"/>
        <v>80</v>
      </c>
      <c r="L12" s="108">
        <f t="shared" si="1"/>
        <v>60</v>
      </c>
    </row>
    <row r="13" s="78" customFormat="true" ht="42.75" spans="1:12">
      <c r="A13" s="97" t="s">
        <v>53</v>
      </c>
      <c r="B13" s="98" t="s">
        <v>54</v>
      </c>
      <c r="C13" s="99" t="s">
        <v>55</v>
      </c>
      <c r="D13" s="67"/>
      <c r="E13" s="67"/>
      <c r="F13" s="67"/>
      <c r="G13" s="67"/>
      <c r="H13" s="75" t="s">
        <v>45</v>
      </c>
      <c r="I13" s="67"/>
      <c r="J13" s="108">
        <v>50</v>
      </c>
      <c r="K13" s="108">
        <f t="shared" si="0"/>
        <v>40</v>
      </c>
      <c r="L13" s="108">
        <f t="shared" si="1"/>
        <v>30</v>
      </c>
    </row>
    <row r="14" s="77" customFormat="true" ht="42.75" spans="1:12">
      <c r="A14" s="97" t="s">
        <v>56</v>
      </c>
      <c r="B14" s="96" t="s">
        <v>57</v>
      </c>
      <c r="C14" s="67" t="s">
        <v>58</v>
      </c>
      <c r="D14" s="67" t="s">
        <v>59</v>
      </c>
      <c r="E14" s="67" t="s">
        <v>60</v>
      </c>
      <c r="F14" s="67" t="s">
        <v>61</v>
      </c>
      <c r="G14" s="67"/>
      <c r="H14" s="75" t="s">
        <v>20</v>
      </c>
      <c r="I14" s="67"/>
      <c r="J14" s="108">
        <v>150</v>
      </c>
      <c r="K14" s="108">
        <f t="shared" si="0"/>
        <v>120</v>
      </c>
      <c r="L14" s="108">
        <f t="shared" si="1"/>
        <v>90</v>
      </c>
    </row>
    <row r="15" s="77" customFormat="true" spans="1:12">
      <c r="A15" s="97" t="s">
        <v>62</v>
      </c>
      <c r="B15" s="96" t="s">
        <v>63</v>
      </c>
      <c r="C15" s="67" t="s">
        <v>64</v>
      </c>
      <c r="D15" s="67"/>
      <c r="E15" s="67"/>
      <c r="F15" s="67"/>
      <c r="G15" s="67"/>
      <c r="H15" s="75" t="s">
        <v>20</v>
      </c>
      <c r="I15" s="67"/>
      <c r="J15" s="108">
        <v>30</v>
      </c>
      <c r="K15" s="108">
        <f t="shared" si="0"/>
        <v>24</v>
      </c>
      <c r="L15" s="108">
        <f t="shared" si="1"/>
        <v>18</v>
      </c>
    </row>
    <row r="16" s="79" customFormat="true" ht="42.75" spans="1:12">
      <c r="A16" s="97" t="s">
        <v>65</v>
      </c>
      <c r="B16" s="98" t="s">
        <v>66</v>
      </c>
      <c r="C16" s="67" t="s">
        <v>67</v>
      </c>
      <c r="D16" s="67" t="s">
        <v>68</v>
      </c>
      <c r="E16" s="67" t="s">
        <v>69</v>
      </c>
      <c r="F16" s="102"/>
      <c r="G16" s="67"/>
      <c r="H16" s="75" t="s">
        <v>20</v>
      </c>
      <c r="I16" s="67"/>
      <c r="J16" s="108">
        <v>50</v>
      </c>
      <c r="K16" s="108">
        <f t="shared" si="0"/>
        <v>40</v>
      </c>
      <c r="L16" s="108">
        <f t="shared" si="1"/>
        <v>30</v>
      </c>
    </row>
    <row r="17" s="78" customFormat="true" ht="42.75" spans="1:12">
      <c r="A17" s="97" t="s">
        <v>70</v>
      </c>
      <c r="B17" s="98" t="s">
        <v>71</v>
      </c>
      <c r="C17" s="99" t="s">
        <v>72</v>
      </c>
      <c r="D17" s="67" t="s">
        <v>73</v>
      </c>
      <c r="E17" s="67" t="s">
        <v>69</v>
      </c>
      <c r="F17" s="67"/>
      <c r="G17" s="102"/>
      <c r="H17" s="75" t="s">
        <v>74</v>
      </c>
      <c r="I17" s="67" t="s">
        <v>75</v>
      </c>
      <c r="J17" s="108">
        <v>80</v>
      </c>
      <c r="K17" s="108">
        <f t="shared" si="0"/>
        <v>64</v>
      </c>
      <c r="L17" s="108">
        <f t="shared" si="1"/>
        <v>48</v>
      </c>
    </row>
    <row r="18" s="77" customFormat="true" ht="42.75" spans="1:12">
      <c r="A18" s="97" t="s">
        <v>76</v>
      </c>
      <c r="B18" s="96" t="s">
        <v>77</v>
      </c>
      <c r="C18" s="67" t="s">
        <v>78</v>
      </c>
      <c r="D18" s="67" t="s">
        <v>79</v>
      </c>
      <c r="E18" s="67" t="s">
        <v>69</v>
      </c>
      <c r="F18" s="67" t="s">
        <v>61</v>
      </c>
      <c r="G18" s="67"/>
      <c r="H18" s="75" t="s">
        <v>20</v>
      </c>
      <c r="I18" s="67" t="s">
        <v>80</v>
      </c>
      <c r="J18" s="108">
        <v>80</v>
      </c>
      <c r="K18" s="108">
        <f t="shared" si="0"/>
        <v>64</v>
      </c>
      <c r="L18" s="108">
        <f t="shared" si="1"/>
        <v>48</v>
      </c>
    </row>
    <row r="19" s="77" customFormat="true" ht="28.5" spans="1:12">
      <c r="A19" s="97" t="s">
        <v>81</v>
      </c>
      <c r="B19" s="96" t="s">
        <v>82</v>
      </c>
      <c r="C19" s="67" t="s">
        <v>83</v>
      </c>
      <c r="D19" s="67"/>
      <c r="E19" s="67"/>
      <c r="F19" s="67"/>
      <c r="G19" s="67"/>
      <c r="H19" s="75" t="s">
        <v>20</v>
      </c>
      <c r="I19" s="67"/>
      <c r="J19" s="108">
        <v>30</v>
      </c>
      <c r="K19" s="108">
        <f t="shared" si="0"/>
        <v>24</v>
      </c>
      <c r="L19" s="108">
        <f t="shared" si="1"/>
        <v>18</v>
      </c>
    </row>
    <row r="20" s="78" customFormat="true" ht="42.75" spans="1:12">
      <c r="A20" s="97" t="s">
        <v>84</v>
      </c>
      <c r="B20" s="98" t="s">
        <v>85</v>
      </c>
      <c r="C20" s="99" t="s">
        <v>86</v>
      </c>
      <c r="D20" s="67" t="s">
        <v>87</v>
      </c>
      <c r="E20" s="67" t="s">
        <v>69</v>
      </c>
      <c r="F20" s="67" t="s">
        <v>61</v>
      </c>
      <c r="G20" s="67"/>
      <c r="H20" s="75" t="s">
        <v>88</v>
      </c>
      <c r="I20" s="67"/>
      <c r="J20" s="108">
        <v>78</v>
      </c>
      <c r="K20" s="108">
        <f t="shared" si="0"/>
        <v>62.4</v>
      </c>
      <c r="L20" s="108">
        <f t="shared" si="1"/>
        <v>46.8</v>
      </c>
    </row>
    <row r="21" s="78" customFormat="true" ht="28.5" spans="1:12">
      <c r="A21" s="97" t="s">
        <v>89</v>
      </c>
      <c r="B21" s="98" t="s">
        <v>90</v>
      </c>
      <c r="C21" s="99" t="s">
        <v>91</v>
      </c>
      <c r="D21" s="67"/>
      <c r="E21" s="67"/>
      <c r="F21" s="67"/>
      <c r="G21" s="67"/>
      <c r="H21" s="75" t="s">
        <v>20</v>
      </c>
      <c r="I21" s="67"/>
      <c r="J21" s="108">
        <v>30</v>
      </c>
      <c r="K21" s="108">
        <f t="shared" si="0"/>
        <v>24</v>
      </c>
      <c r="L21" s="108">
        <f t="shared" si="1"/>
        <v>18</v>
      </c>
    </row>
    <row r="22" s="77" customFormat="true" ht="42.75" spans="1:12">
      <c r="A22" s="97" t="s">
        <v>92</v>
      </c>
      <c r="B22" s="96" t="s">
        <v>93</v>
      </c>
      <c r="C22" s="67" t="s">
        <v>94</v>
      </c>
      <c r="D22" s="67" t="s">
        <v>95</v>
      </c>
      <c r="E22" s="67" t="s">
        <v>69</v>
      </c>
      <c r="F22" s="102"/>
      <c r="G22" s="67"/>
      <c r="H22" s="75" t="s">
        <v>88</v>
      </c>
      <c r="I22" s="67"/>
      <c r="J22" s="108">
        <v>78</v>
      </c>
      <c r="K22" s="108">
        <f t="shared" si="0"/>
        <v>62.4</v>
      </c>
      <c r="L22" s="108">
        <f t="shared" si="1"/>
        <v>46.8</v>
      </c>
    </row>
    <row r="23" s="78" customFormat="true" ht="68" customHeight="true" spans="1:12">
      <c r="A23" s="97" t="s">
        <v>96</v>
      </c>
      <c r="B23" s="98" t="s">
        <v>97</v>
      </c>
      <c r="C23" s="99" t="s">
        <v>98</v>
      </c>
      <c r="D23" s="67" t="s">
        <v>99</v>
      </c>
      <c r="E23" s="67" t="s">
        <v>100</v>
      </c>
      <c r="F23" s="67" t="s">
        <v>101</v>
      </c>
      <c r="G23" s="67"/>
      <c r="H23" s="75" t="s">
        <v>20</v>
      </c>
      <c r="I23" s="67" t="s">
        <v>102</v>
      </c>
      <c r="J23" s="108">
        <v>600</v>
      </c>
      <c r="K23" s="108">
        <f t="shared" si="0"/>
        <v>480</v>
      </c>
      <c r="L23" s="108">
        <f t="shared" si="1"/>
        <v>360</v>
      </c>
    </row>
    <row r="24" s="78" customFormat="true" ht="45" customHeight="true" spans="1:12">
      <c r="A24" s="97" t="s">
        <v>103</v>
      </c>
      <c r="B24" s="98" t="s">
        <v>104</v>
      </c>
      <c r="C24" s="99" t="s">
        <v>105</v>
      </c>
      <c r="D24" s="67"/>
      <c r="E24" s="67"/>
      <c r="F24" s="67"/>
      <c r="G24" s="67"/>
      <c r="H24" s="75" t="s">
        <v>20</v>
      </c>
      <c r="I24" s="67"/>
      <c r="J24" s="108">
        <f>J23*0.4</f>
        <v>240</v>
      </c>
      <c r="K24" s="108">
        <f t="shared" si="0"/>
        <v>192</v>
      </c>
      <c r="L24" s="108">
        <f t="shared" si="1"/>
        <v>144</v>
      </c>
    </row>
    <row r="25" s="77" customFormat="true" ht="42.75" spans="1:12">
      <c r="A25" s="97" t="s">
        <v>106</v>
      </c>
      <c r="B25" s="96" t="s">
        <v>107</v>
      </c>
      <c r="C25" s="67" t="s">
        <v>108</v>
      </c>
      <c r="D25" s="67" t="s">
        <v>109</v>
      </c>
      <c r="E25" s="67" t="s">
        <v>110</v>
      </c>
      <c r="F25" s="102"/>
      <c r="G25" s="102"/>
      <c r="H25" s="75" t="s">
        <v>111</v>
      </c>
      <c r="I25" s="67"/>
      <c r="J25" s="108">
        <v>15</v>
      </c>
      <c r="K25" s="108">
        <f t="shared" si="0"/>
        <v>12</v>
      </c>
      <c r="L25" s="108">
        <f t="shared" si="1"/>
        <v>9</v>
      </c>
    </row>
    <row r="26" s="77" customFormat="true" ht="42.75" spans="1:12">
      <c r="A26" s="97" t="s">
        <v>112</v>
      </c>
      <c r="B26" s="96" t="s">
        <v>113</v>
      </c>
      <c r="C26" s="67" t="s">
        <v>114</v>
      </c>
      <c r="D26" s="67" t="s">
        <v>115</v>
      </c>
      <c r="E26" s="67" t="s">
        <v>110</v>
      </c>
      <c r="F26" s="67"/>
      <c r="G26" s="67"/>
      <c r="H26" s="75" t="s">
        <v>111</v>
      </c>
      <c r="I26" s="67"/>
      <c r="J26" s="108">
        <v>5</v>
      </c>
      <c r="K26" s="108">
        <f t="shared" si="0"/>
        <v>4</v>
      </c>
      <c r="L26" s="108">
        <f t="shared" si="1"/>
        <v>3</v>
      </c>
    </row>
    <row r="27" s="77" customFormat="true" ht="82" customHeight="true" spans="1:12">
      <c r="A27" s="97" t="s">
        <v>116</v>
      </c>
      <c r="B27" s="96" t="s">
        <v>117</v>
      </c>
      <c r="C27" s="67" t="s">
        <v>118</v>
      </c>
      <c r="D27" s="67" t="s">
        <v>119</v>
      </c>
      <c r="E27" s="67" t="s">
        <v>120</v>
      </c>
      <c r="F27" s="102"/>
      <c r="G27" s="102"/>
      <c r="H27" s="75" t="s">
        <v>20</v>
      </c>
      <c r="I27" s="67" t="s">
        <v>121</v>
      </c>
      <c r="J27" s="108">
        <v>2410</v>
      </c>
      <c r="K27" s="108">
        <f>J27*0.7</f>
        <v>1687</v>
      </c>
      <c r="L27" s="108">
        <f t="shared" si="1"/>
        <v>1446</v>
      </c>
    </row>
    <row r="28" s="77" customFormat="true" ht="92" customHeight="true" spans="1:12">
      <c r="A28" s="97" t="s">
        <v>122</v>
      </c>
      <c r="B28" s="96" t="s">
        <v>123</v>
      </c>
      <c r="C28" s="67" t="s">
        <v>124</v>
      </c>
      <c r="D28" s="67" t="s">
        <v>125</v>
      </c>
      <c r="E28" s="67" t="s">
        <v>126</v>
      </c>
      <c r="F28" s="102"/>
      <c r="G28" s="67"/>
      <c r="H28" s="75" t="s">
        <v>20</v>
      </c>
      <c r="I28" s="67" t="s">
        <v>127</v>
      </c>
      <c r="J28" s="108">
        <v>2510</v>
      </c>
      <c r="K28" s="108">
        <f>J28*0.7</f>
        <v>1757</v>
      </c>
      <c r="L28" s="108">
        <f t="shared" si="1"/>
        <v>1506</v>
      </c>
    </row>
    <row r="29" s="77" customFormat="true" ht="61" customHeight="true" spans="1:12">
      <c r="A29" s="97" t="s">
        <v>128</v>
      </c>
      <c r="B29" s="96" t="s">
        <v>129</v>
      </c>
      <c r="C29" s="67" t="s">
        <v>130</v>
      </c>
      <c r="D29" s="67" t="s">
        <v>131</v>
      </c>
      <c r="E29" s="67" t="s">
        <v>132</v>
      </c>
      <c r="F29" s="67"/>
      <c r="G29" s="67"/>
      <c r="H29" s="75" t="s">
        <v>20</v>
      </c>
      <c r="I29" s="67"/>
      <c r="J29" s="108">
        <v>100</v>
      </c>
      <c r="K29" s="108">
        <f>J29*0.8</f>
        <v>80</v>
      </c>
      <c r="L29" s="108">
        <f t="shared" si="1"/>
        <v>60</v>
      </c>
    </row>
    <row r="30" s="79" customFormat="true" ht="124" customHeight="true" spans="1:12">
      <c r="A30" s="97" t="s">
        <v>133</v>
      </c>
      <c r="B30" s="98" t="s">
        <v>134</v>
      </c>
      <c r="C30" s="67" t="s">
        <v>135</v>
      </c>
      <c r="D30" s="67" t="s">
        <v>136</v>
      </c>
      <c r="E30" s="67" t="s">
        <v>137</v>
      </c>
      <c r="F30" s="67" t="s">
        <v>138</v>
      </c>
      <c r="G30" s="67"/>
      <c r="H30" s="75" t="s">
        <v>139</v>
      </c>
      <c r="I30" s="67" t="s">
        <v>140</v>
      </c>
      <c r="J30" s="108">
        <v>2880</v>
      </c>
      <c r="K30" s="108">
        <f t="shared" ref="K30:K67" si="2">J30*0.7</f>
        <v>2016</v>
      </c>
      <c r="L30" s="108">
        <f t="shared" si="1"/>
        <v>1728</v>
      </c>
    </row>
    <row r="31" s="79" customFormat="true" ht="45" customHeight="true" spans="1:12">
      <c r="A31" s="97" t="s">
        <v>141</v>
      </c>
      <c r="B31" s="98" t="s">
        <v>142</v>
      </c>
      <c r="C31" s="67" t="s">
        <v>143</v>
      </c>
      <c r="D31" s="67"/>
      <c r="E31" s="67"/>
      <c r="F31" s="67"/>
      <c r="G31" s="67"/>
      <c r="H31" s="103" t="s">
        <v>20</v>
      </c>
      <c r="I31" s="67"/>
      <c r="J31" s="108">
        <f>J30*0.15</f>
        <v>432</v>
      </c>
      <c r="K31" s="108">
        <f t="shared" si="2"/>
        <v>302.4</v>
      </c>
      <c r="L31" s="108">
        <f t="shared" si="1"/>
        <v>259.2</v>
      </c>
    </row>
    <row r="32" s="79" customFormat="true" ht="42" customHeight="true" spans="1:12">
      <c r="A32" s="97" t="s">
        <v>144</v>
      </c>
      <c r="B32" s="98" t="s">
        <v>145</v>
      </c>
      <c r="C32" s="67" t="s">
        <v>146</v>
      </c>
      <c r="D32" s="67"/>
      <c r="E32" s="67"/>
      <c r="F32" s="67"/>
      <c r="G32" s="67"/>
      <c r="H32" s="75" t="s">
        <v>139</v>
      </c>
      <c r="I32" s="67"/>
      <c r="J32" s="108">
        <f>J30*0.15</f>
        <v>432</v>
      </c>
      <c r="K32" s="108">
        <f t="shared" si="2"/>
        <v>302.4</v>
      </c>
      <c r="L32" s="108">
        <f t="shared" si="1"/>
        <v>259.2</v>
      </c>
    </row>
    <row r="33" s="77" customFormat="true" ht="142.5" spans="1:12">
      <c r="A33" s="97" t="s">
        <v>147</v>
      </c>
      <c r="B33" s="96" t="s">
        <v>148</v>
      </c>
      <c r="C33" s="67" t="s">
        <v>149</v>
      </c>
      <c r="D33" s="67" t="s">
        <v>150</v>
      </c>
      <c r="E33" s="67" t="s">
        <v>151</v>
      </c>
      <c r="F33" s="67" t="s">
        <v>138</v>
      </c>
      <c r="G33" s="67"/>
      <c r="H33" s="75" t="s">
        <v>139</v>
      </c>
      <c r="I33" s="67" t="s">
        <v>152</v>
      </c>
      <c r="J33" s="108">
        <v>3520</v>
      </c>
      <c r="K33" s="108">
        <f t="shared" si="2"/>
        <v>2464</v>
      </c>
      <c r="L33" s="108">
        <f t="shared" si="1"/>
        <v>2112</v>
      </c>
    </row>
    <row r="34" s="77" customFormat="true" ht="28.5" spans="1:12">
      <c r="A34" s="97" t="s">
        <v>153</v>
      </c>
      <c r="B34" s="96" t="s">
        <v>154</v>
      </c>
      <c r="C34" s="67" t="s">
        <v>155</v>
      </c>
      <c r="D34" s="67"/>
      <c r="E34" s="67"/>
      <c r="F34" s="67"/>
      <c r="G34" s="67"/>
      <c r="H34" s="103" t="s">
        <v>20</v>
      </c>
      <c r="I34" s="67"/>
      <c r="J34" s="108">
        <f>J33*0.15</f>
        <v>528</v>
      </c>
      <c r="K34" s="108">
        <f t="shared" si="2"/>
        <v>369.6</v>
      </c>
      <c r="L34" s="108">
        <f t="shared" si="1"/>
        <v>316.8</v>
      </c>
    </row>
    <row r="35" s="77" customFormat="true" ht="28.5" spans="1:12">
      <c r="A35" s="97" t="s">
        <v>156</v>
      </c>
      <c r="B35" s="96" t="s">
        <v>157</v>
      </c>
      <c r="C35" s="67" t="s">
        <v>158</v>
      </c>
      <c r="D35" s="67"/>
      <c r="E35" s="67"/>
      <c r="F35" s="67"/>
      <c r="G35" s="67"/>
      <c r="H35" s="75" t="s">
        <v>139</v>
      </c>
      <c r="I35" s="67"/>
      <c r="J35" s="108">
        <f>J33*0.15</f>
        <v>528</v>
      </c>
      <c r="K35" s="108">
        <f t="shared" si="2"/>
        <v>369.6</v>
      </c>
      <c r="L35" s="108">
        <f t="shared" si="1"/>
        <v>316.8</v>
      </c>
    </row>
    <row r="36" s="79" customFormat="true" ht="71.25" spans="1:12">
      <c r="A36" s="97" t="s">
        <v>159</v>
      </c>
      <c r="B36" s="98" t="s">
        <v>160</v>
      </c>
      <c r="C36" s="67" t="s">
        <v>161</v>
      </c>
      <c r="D36" s="67" t="s">
        <v>162</v>
      </c>
      <c r="E36" s="67" t="s">
        <v>163</v>
      </c>
      <c r="F36" s="67" t="s">
        <v>138</v>
      </c>
      <c r="G36" s="67"/>
      <c r="H36" s="75" t="s">
        <v>139</v>
      </c>
      <c r="I36" s="67"/>
      <c r="J36" s="108">
        <v>3520</v>
      </c>
      <c r="K36" s="108">
        <f t="shared" si="2"/>
        <v>2464</v>
      </c>
      <c r="L36" s="108">
        <f t="shared" si="1"/>
        <v>2112</v>
      </c>
    </row>
    <row r="37" s="79" customFormat="true" ht="28.5" spans="1:12">
      <c r="A37" s="97" t="s">
        <v>164</v>
      </c>
      <c r="B37" s="98" t="s">
        <v>165</v>
      </c>
      <c r="C37" s="67" t="s">
        <v>166</v>
      </c>
      <c r="D37" s="67"/>
      <c r="E37" s="67"/>
      <c r="F37" s="67"/>
      <c r="G37" s="67"/>
      <c r="H37" s="103" t="s">
        <v>20</v>
      </c>
      <c r="I37" s="67"/>
      <c r="J37" s="108">
        <f>J36*0.15</f>
        <v>528</v>
      </c>
      <c r="K37" s="108">
        <f t="shared" si="2"/>
        <v>369.6</v>
      </c>
      <c r="L37" s="108">
        <f t="shared" si="1"/>
        <v>316.8</v>
      </c>
    </row>
    <row r="38" s="79" customFormat="true" ht="42.75" spans="1:12">
      <c r="A38" s="97" t="s">
        <v>167</v>
      </c>
      <c r="B38" s="98" t="s">
        <v>168</v>
      </c>
      <c r="C38" s="67" t="s">
        <v>169</v>
      </c>
      <c r="D38" s="67"/>
      <c r="E38" s="67"/>
      <c r="F38" s="67"/>
      <c r="G38" s="67"/>
      <c r="H38" s="75" t="s">
        <v>139</v>
      </c>
      <c r="I38" s="67"/>
      <c r="J38" s="108">
        <f>J36*0.15</f>
        <v>528</v>
      </c>
      <c r="K38" s="108">
        <f t="shared" si="2"/>
        <v>369.6</v>
      </c>
      <c r="L38" s="108">
        <f t="shared" si="1"/>
        <v>316.8</v>
      </c>
    </row>
    <row r="39" s="79" customFormat="true" ht="71.25" spans="1:12">
      <c r="A39" s="97" t="s">
        <v>170</v>
      </c>
      <c r="B39" s="98" t="s">
        <v>171</v>
      </c>
      <c r="C39" s="67" t="s">
        <v>172</v>
      </c>
      <c r="D39" s="67" t="s">
        <v>173</v>
      </c>
      <c r="E39" s="67" t="s">
        <v>174</v>
      </c>
      <c r="F39" s="67" t="s">
        <v>175</v>
      </c>
      <c r="G39" s="67"/>
      <c r="H39" s="75" t="s">
        <v>139</v>
      </c>
      <c r="I39" s="67"/>
      <c r="J39" s="108">
        <v>3580</v>
      </c>
      <c r="K39" s="108">
        <f t="shared" si="2"/>
        <v>2506</v>
      </c>
      <c r="L39" s="108">
        <f t="shared" si="1"/>
        <v>2148</v>
      </c>
    </row>
    <row r="40" s="79" customFormat="true" ht="28.5" spans="1:12">
      <c r="A40" s="97" t="s">
        <v>176</v>
      </c>
      <c r="B40" s="98" t="s">
        <v>177</v>
      </c>
      <c r="C40" s="67" t="s">
        <v>178</v>
      </c>
      <c r="D40" s="67"/>
      <c r="E40" s="67"/>
      <c r="F40" s="102"/>
      <c r="G40" s="67"/>
      <c r="H40" s="103" t="s">
        <v>20</v>
      </c>
      <c r="I40" s="67"/>
      <c r="J40" s="108">
        <f>J39*0.15</f>
        <v>537</v>
      </c>
      <c r="K40" s="108">
        <f t="shared" si="2"/>
        <v>375.9</v>
      </c>
      <c r="L40" s="108">
        <f t="shared" si="1"/>
        <v>322.2</v>
      </c>
    </row>
    <row r="41" s="77" customFormat="true" ht="71.25" spans="1:12">
      <c r="A41" s="97" t="s">
        <v>179</v>
      </c>
      <c r="B41" s="96" t="s">
        <v>180</v>
      </c>
      <c r="C41" s="67" t="s">
        <v>181</v>
      </c>
      <c r="D41" s="67" t="s">
        <v>182</v>
      </c>
      <c r="E41" s="67" t="s">
        <v>183</v>
      </c>
      <c r="F41" s="67" t="s">
        <v>175</v>
      </c>
      <c r="G41" s="67" t="s">
        <v>184</v>
      </c>
      <c r="H41" s="75" t="s">
        <v>20</v>
      </c>
      <c r="I41" s="67"/>
      <c r="J41" s="108">
        <v>2700</v>
      </c>
      <c r="K41" s="108">
        <f t="shared" si="2"/>
        <v>1890</v>
      </c>
      <c r="L41" s="108">
        <f t="shared" si="1"/>
        <v>1620</v>
      </c>
    </row>
    <row r="42" s="77" customFormat="true" ht="28.5" spans="1:12">
      <c r="A42" s="97" t="s">
        <v>185</v>
      </c>
      <c r="B42" s="96" t="s">
        <v>186</v>
      </c>
      <c r="C42" s="67" t="s">
        <v>187</v>
      </c>
      <c r="D42" s="67"/>
      <c r="E42" s="67"/>
      <c r="F42" s="67"/>
      <c r="G42" s="67"/>
      <c r="H42" s="103" t="s">
        <v>20</v>
      </c>
      <c r="I42" s="67"/>
      <c r="J42" s="108">
        <f>J41*0.15</f>
        <v>405</v>
      </c>
      <c r="K42" s="108">
        <f t="shared" si="2"/>
        <v>283.5</v>
      </c>
      <c r="L42" s="108">
        <f t="shared" si="1"/>
        <v>243</v>
      </c>
    </row>
    <row r="43" s="77" customFormat="true" ht="42.75" spans="1:12">
      <c r="A43" s="97" t="s">
        <v>188</v>
      </c>
      <c r="B43" s="96" t="s">
        <v>189</v>
      </c>
      <c r="C43" s="67" t="s">
        <v>190</v>
      </c>
      <c r="D43" s="67"/>
      <c r="E43" s="67"/>
      <c r="F43" s="67"/>
      <c r="G43" s="67"/>
      <c r="H43" s="75" t="s">
        <v>20</v>
      </c>
      <c r="I43" s="67"/>
      <c r="J43" s="108">
        <f>J41</f>
        <v>2700</v>
      </c>
      <c r="K43" s="108">
        <f t="shared" si="2"/>
        <v>1890</v>
      </c>
      <c r="L43" s="108">
        <f t="shared" si="1"/>
        <v>1620</v>
      </c>
    </row>
    <row r="44" s="77" customFormat="true" ht="71.25" spans="1:12">
      <c r="A44" s="97" t="s">
        <v>191</v>
      </c>
      <c r="B44" s="96" t="s">
        <v>192</v>
      </c>
      <c r="C44" s="67" t="s">
        <v>193</v>
      </c>
      <c r="D44" s="67" t="s">
        <v>194</v>
      </c>
      <c r="E44" s="67" t="s">
        <v>195</v>
      </c>
      <c r="F44" s="67" t="s">
        <v>196</v>
      </c>
      <c r="G44" s="67"/>
      <c r="H44" s="75" t="s">
        <v>139</v>
      </c>
      <c r="I44" s="67"/>
      <c r="J44" s="108">
        <v>3500</v>
      </c>
      <c r="K44" s="108">
        <f t="shared" si="2"/>
        <v>2450</v>
      </c>
      <c r="L44" s="108">
        <f t="shared" si="1"/>
        <v>2100</v>
      </c>
    </row>
    <row r="45" s="77" customFormat="true" ht="28.5" spans="1:12">
      <c r="A45" s="97" t="s">
        <v>197</v>
      </c>
      <c r="B45" s="96" t="s">
        <v>198</v>
      </c>
      <c r="C45" s="67" t="s">
        <v>199</v>
      </c>
      <c r="D45" s="67"/>
      <c r="E45" s="67"/>
      <c r="F45" s="67"/>
      <c r="G45" s="67"/>
      <c r="H45" s="103" t="s">
        <v>20</v>
      </c>
      <c r="I45" s="67"/>
      <c r="J45" s="108">
        <f>J44*0.15</f>
        <v>525</v>
      </c>
      <c r="K45" s="108">
        <f t="shared" si="2"/>
        <v>367.5</v>
      </c>
      <c r="L45" s="108">
        <f t="shared" si="1"/>
        <v>315</v>
      </c>
    </row>
    <row r="46" s="77" customFormat="true" ht="28.5" spans="1:12">
      <c r="A46" s="97" t="s">
        <v>200</v>
      </c>
      <c r="B46" s="96" t="s">
        <v>201</v>
      </c>
      <c r="C46" s="67" t="s">
        <v>202</v>
      </c>
      <c r="D46" s="67"/>
      <c r="E46" s="67"/>
      <c r="F46" s="67"/>
      <c r="G46" s="67"/>
      <c r="H46" s="75" t="s">
        <v>139</v>
      </c>
      <c r="I46" s="67"/>
      <c r="J46" s="108">
        <f>J44*0.15</f>
        <v>525</v>
      </c>
      <c r="K46" s="108">
        <f t="shared" si="2"/>
        <v>367.5</v>
      </c>
      <c r="L46" s="108">
        <f t="shared" si="1"/>
        <v>315</v>
      </c>
    </row>
    <row r="47" s="77" customFormat="true" ht="71.25" spans="1:12">
      <c r="A47" s="97" t="s">
        <v>203</v>
      </c>
      <c r="B47" s="96" t="s">
        <v>204</v>
      </c>
      <c r="C47" s="67" t="s">
        <v>205</v>
      </c>
      <c r="D47" s="67" t="s">
        <v>206</v>
      </c>
      <c r="E47" s="67" t="s">
        <v>195</v>
      </c>
      <c r="F47" s="67" t="s">
        <v>175</v>
      </c>
      <c r="G47" s="67"/>
      <c r="H47" s="75" t="s">
        <v>139</v>
      </c>
      <c r="I47" s="67"/>
      <c r="J47" s="108">
        <v>3700</v>
      </c>
      <c r="K47" s="108">
        <f t="shared" si="2"/>
        <v>2590</v>
      </c>
      <c r="L47" s="108">
        <f t="shared" si="1"/>
        <v>2220</v>
      </c>
    </row>
    <row r="48" s="77" customFormat="true" ht="28.5" spans="1:12">
      <c r="A48" s="97" t="s">
        <v>207</v>
      </c>
      <c r="B48" s="96" t="s">
        <v>208</v>
      </c>
      <c r="C48" s="67" t="s">
        <v>209</v>
      </c>
      <c r="D48" s="67"/>
      <c r="E48" s="67"/>
      <c r="F48" s="67"/>
      <c r="G48" s="67"/>
      <c r="H48" s="103" t="s">
        <v>20</v>
      </c>
      <c r="I48" s="67"/>
      <c r="J48" s="108">
        <f>J47*0.15</f>
        <v>555</v>
      </c>
      <c r="K48" s="108">
        <f t="shared" si="2"/>
        <v>388.5</v>
      </c>
      <c r="L48" s="108">
        <f t="shared" si="1"/>
        <v>333</v>
      </c>
    </row>
    <row r="49" s="77" customFormat="true" ht="85.5" spans="1:12">
      <c r="A49" s="97" t="s">
        <v>210</v>
      </c>
      <c r="B49" s="96" t="s">
        <v>211</v>
      </c>
      <c r="C49" s="67" t="s">
        <v>212</v>
      </c>
      <c r="D49" s="67" t="s">
        <v>213</v>
      </c>
      <c r="E49" s="67" t="s">
        <v>214</v>
      </c>
      <c r="F49" s="67" t="s">
        <v>215</v>
      </c>
      <c r="G49" s="67"/>
      <c r="H49" s="75" t="s">
        <v>139</v>
      </c>
      <c r="I49" s="67"/>
      <c r="J49" s="108">
        <v>3500</v>
      </c>
      <c r="K49" s="108">
        <f t="shared" si="2"/>
        <v>2450</v>
      </c>
      <c r="L49" s="108">
        <f t="shared" si="1"/>
        <v>2100</v>
      </c>
    </row>
    <row r="50" s="77" customFormat="true" ht="47" customHeight="true" spans="1:12">
      <c r="A50" s="97" t="s">
        <v>216</v>
      </c>
      <c r="B50" s="96" t="s">
        <v>217</v>
      </c>
      <c r="C50" s="67" t="s">
        <v>218</v>
      </c>
      <c r="D50" s="67"/>
      <c r="E50" s="67"/>
      <c r="F50" s="67"/>
      <c r="G50" s="67"/>
      <c r="H50" s="103" t="s">
        <v>20</v>
      </c>
      <c r="I50" s="67"/>
      <c r="J50" s="108">
        <f>J49*0.15</f>
        <v>525</v>
      </c>
      <c r="K50" s="108">
        <f t="shared" si="2"/>
        <v>367.5</v>
      </c>
      <c r="L50" s="108">
        <f t="shared" si="1"/>
        <v>315</v>
      </c>
    </row>
    <row r="51" s="77" customFormat="true" ht="63" customHeight="true" spans="1:12">
      <c r="A51" s="97" t="s">
        <v>219</v>
      </c>
      <c r="B51" s="96" t="s">
        <v>220</v>
      </c>
      <c r="C51" s="67" t="s">
        <v>221</v>
      </c>
      <c r="D51" s="67"/>
      <c r="E51" s="67"/>
      <c r="F51" s="67"/>
      <c r="G51" s="67"/>
      <c r="H51" s="75" t="s">
        <v>139</v>
      </c>
      <c r="I51" s="67"/>
      <c r="J51" s="108">
        <f>J49*0.15</f>
        <v>525</v>
      </c>
      <c r="K51" s="108">
        <f t="shared" si="2"/>
        <v>367.5</v>
      </c>
      <c r="L51" s="108">
        <f t="shared" si="1"/>
        <v>315</v>
      </c>
    </row>
    <row r="52" s="76" customFormat="true" ht="71.25" spans="1:12">
      <c r="A52" s="97" t="s">
        <v>222</v>
      </c>
      <c r="B52" s="98" t="s">
        <v>223</v>
      </c>
      <c r="C52" s="99" t="s">
        <v>224</v>
      </c>
      <c r="D52" s="67" t="s">
        <v>225</v>
      </c>
      <c r="E52" s="100" t="s">
        <v>226</v>
      </c>
      <c r="F52" s="67" t="s">
        <v>175</v>
      </c>
      <c r="G52" s="67"/>
      <c r="H52" s="103" t="s">
        <v>20</v>
      </c>
      <c r="I52" s="67" t="s">
        <v>227</v>
      </c>
      <c r="J52" s="108">
        <v>3800</v>
      </c>
      <c r="K52" s="108">
        <f t="shared" si="2"/>
        <v>2660</v>
      </c>
      <c r="L52" s="108">
        <f t="shared" si="1"/>
        <v>2280</v>
      </c>
    </row>
    <row r="53" s="76" customFormat="true" ht="28.5" spans="1:12">
      <c r="A53" s="97" t="s">
        <v>228</v>
      </c>
      <c r="B53" s="98" t="s">
        <v>229</v>
      </c>
      <c r="C53" s="99" t="s">
        <v>230</v>
      </c>
      <c r="D53" s="67"/>
      <c r="E53" s="100"/>
      <c r="F53" s="75"/>
      <c r="G53" s="67"/>
      <c r="H53" s="103" t="s">
        <v>20</v>
      </c>
      <c r="I53" s="67"/>
      <c r="J53" s="108">
        <f>J52*0.15</f>
        <v>570</v>
      </c>
      <c r="K53" s="108">
        <f t="shared" si="2"/>
        <v>399</v>
      </c>
      <c r="L53" s="108">
        <f t="shared" si="1"/>
        <v>342</v>
      </c>
    </row>
    <row r="54" s="76" customFormat="true" ht="99.75" spans="1:12">
      <c r="A54" s="97" t="s">
        <v>231</v>
      </c>
      <c r="B54" s="98" t="s">
        <v>232</v>
      </c>
      <c r="C54" s="99" t="s">
        <v>233</v>
      </c>
      <c r="D54" s="67" t="s">
        <v>225</v>
      </c>
      <c r="E54" s="100" t="s">
        <v>226</v>
      </c>
      <c r="F54" s="67" t="s">
        <v>175</v>
      </c>
      <c r="G54" s="67"/>
      <c r="H54" s="103" t="s">
        <v>20</v>
      </c>
      <c r="I54" s="67" t="s">
        <v>234</v>
      </c>
      <c r="J54" s="108">
        <v>4200</v>
      </c>
      <c r="K54" s="108">
        <f t="shared" si="2"/>
        <v>2940</v>
      </c>
      <c r="L54" s="108">
        <f t="shared" si="1"/>
        <v>2520</v>
      </c>
    </row>
    <row r="55" s="76" customFormat="true" ht="28.5" spans="1:12">
      <c r="A55" s="97" t="s">
        <v>235</v>
      </c>
      <c r="B55" s="98" t="s">
        <v>236</v>
      </c>
      <c r="C55" s="99" t="s">
        <v>237</v>
      </c>
      <c r="D55" s="67"/>
      <c r="E55" s="100"/>
      <c r="F55" s="104"/>
      <c r="G55" s="67"/>
      <c r="H55" s="103" t="s">
        <v>20</v>
      </c>
      <c r="I55" s="67"/>
      <c r="J55" s="108">
        <f>J54*0.15</f>
        <v>630</v>
      </c>
      <c r="K55" s="108">
        <f t="shared" si="2"/>
        <v>441</v>
      </c>
      <c r="L55" s="108">
        <f t="shared" si="1"/>
        <v>378</v>
      </c>
    </row>
    <row r="56" s="76" customFormat="true" ht="68" customHeight="true" spans="1:12">
      <c r="A56" s="97" t="s">
        <v>238</v>
      </c>
      <c r="B56" s="98" t="s">
        <v>239</v>
      </c>
      <c r="C56" s="99" t="s">
        <v>240</v>
      </c>
      <c r="D56" s="100" t="s">
        <v>241</v>
      </c>
      <c r="E56" s="99" t="s">
        <v>242</v>
      </c>
      <c r="F56" s="67" t="s">
        <v>175</v>
      </c>
      <c r="G56" s="67"/>
      <c r="H56" s="103" t="s">
        <v>20</v>
      </c>
      <c r="I56" s="67"/>
      <c r="J56" s="108">
        <v>1050</v>
      </c>
      <c r="K56" s="108">
        <f t="shared" si="2"/>
        <v>735</v>
      </c>
      <c r="L56" s="108">
        <f t="shared" si="1"/>
        <v>630</v>
      </c>
    </row>
    <row r="57" s="76" customFormat="true" ht="49" customHeight="true" spans="1:12">
      <c r="A57" s="97" t="s">
        <v>243</v>
      </c>
      <c r="B57" s="98" t="s">
        <v>244</v>
      </c>
      <c r="C57" s="99" t="s">
        <v>245</v>
      </c>
      <c r="D57" s="100"/>
      <c r="E57" s="99"/>
      <c r="F57" s="75"/>
      <c r="G57" s="67"/>
      <c r="H57" s="103" t="s">
        <v>20</v>
      </c>
      <c r="I57" s="67"/>
      <c r="J57" s="108">
        <f>J56*0.15</f>
        <v>157.5</v>
      </c>
      <c r="K57" s="108">
        <f t="shared" si="2"/>
        <v>110.25</v>
      </c>
      <c r="L57" s="108">
        <f t="shared" si="1"/>
        <v>94.5</v>
      </c>
    </row>
    <row r="58" s="76" customFormat="true" ht="92" customHeight="true" spans="1:12">
      <c r="A58" s="97" t="s">
        <v>246</v>
      </c>
      <c r="B58" s="98" t="s">
        <v>247</v>
      </c>
      <c r="C58" s="99" t="s">
        <v>248</v>
      </c>
      <c r="D58" s="67" t="s">
        <v>249</v>
      </c>
      <c r="E58" s="67" t="s">
        <v>226</v>
      </c>
      <c r="F58" s="67" t="s">
        <v>175</v>
      </c>
      <c r="G58" s="67"/>
      <c r="H58" s="103" t="s">
        <v>20</v>
      </c>
      <c r="I58" s="67" t="s">
        <v>250</v>
      </c>
      <c r="J58" s="108">
        <v>3800</v>
      </c>
      <c r="K58" s="108">
        <f t="shared" si="2"/>
        <v>2660</v>
      </c>
      <c r="L58" s="108">
        <f t="shared" si="1"/>
        <v>2280</v>
      </c>
    </row>
    <row r="59" s="76" customFormat="true" ht="39" customHeight="true" spans="1:12">
      <c r="A59" s="97" t="s">
        <v>251</v>
      </c>
      <c r="B59" s="98" t="s">
        <v>252</v>
      </c>
      <c r="C59" s="99" t="s">
        <v>253</v>
      </c>
      <c r="D59" s="67"/>
      <c r="E59" s="67"/>
      <c r="F59" s="75"/>
      <c r="G59" s="67"/>
      <c r="H59" s="103" t="s">
        <v>20</v>
      </c>
      <c r="I59" s="67"/>
      <c r="J59" s="108">
        <f>J58*0.15</f>
        <v>570</v>
      </c>
      <c r="K59" s="108">
        <f t="shared" si="2"/>
        <v>399</v>
      </c>
      <c r="L59" s="108">
        <f t="shared" si="1"/>
        <v>342</v>
      </c>
    </row>
    <row r="60" s="76" customFormat="true" ht="76" customHeight="true" spans="1:12">
      <c r="A60" s="97" t="s">
        <v>254</v>
      </c>
      <c r="B60" s="98" t="s">
        <v>255</v>
      </c>
      <c r="C60" s="99" t="s">
        <v>256</v>
      </c>
      <c r="D60" s="100" t="s">
        <v>257</v>
      </c>
      <c r="E60" s="99" t="s">
        <v>242</v>
      </c>
      <c r="F60" s="67" t="s">
        <v>175</v>
      </c>
      <c r="G60" s="67"/>
      <c r="H60" s="103" t="s">
        <v>20</v>
      </c>
      <c r="I60" s="67"/>
      <c r="J60" s="108">
        <v>950</v>
      </c>
      <c r="K60" s="108">
        <f t="shared" si="2"/>
        <v>665</v>
      </c>
      <c r="L60" s="108">
        <f t="shared" si="1"/>
        <v>570</v>
      </c>
    </row>
    <row r="61" s="76" customFormat="true" ht="50" customHeight="true" spans="1:12">
      <c r="A61" s="97" t="s">
        <v>258</v>
      </c>
      <c r="B61" s="98" t="s">
        <v>259</v>
      </c>
      <c r="C61" s="99" t="s">
        <v>260</v>
      </c>
      <c r="D61" s="100"/>
      <c r="E61" s="99"/>
      <c r="F61" s="75"/>
      <c r="G61" s="67"/>
      <c r="H61" s="103" t="s">
        <v>20</v>
      </c>
      <c r="I61" s="67"/>
      <c r="J61" s="108">
        <f>J60*0.15</f>
        <v>142.5</v>
      </c>
      <c r="K61" s="108">
        <f t="shared" si="2"/>
        <v>99.75</v>
      </c>
      <c r="L61" s="108">
        <f t="shared" si="1"/>
        <v>85.5</v>
      </c>
    </row>
    <row r="62" s="76" customFormat="true" ht="78" customHeight="true" spans="1:12">
      <c r="A62" s="97" t="s">
        <v>261</v>
      </c>
      <c r="B62" s="98" t="s">
        <v>262</v>
      </c>
      <c r="C62" s="99" t="s">
        <v>263</v>
      </c>
      <c r="D62" s="100" t="s">
        <v>264</v>
      </c>
      <c r="E62" s="105" t="s">
        <v>226</v>
      </c>
      <c r="F62" s="67" t="s">
        <v>175</v>
      </c>
      <c r="G62" s="67" t="s">
        <v>265</v>
      </c>
      <c r="H62" s="103" t="s">
        <v>20</v>
      </c>
      <c r="I62" s="67" t="s">
        <v>266</v>
      </c>
      <c r="J62" s="108">
        <v>1600</v>
      </c>
      <c r="K62" s="108">
        <f t="shared" si="2"/>
        <v>1120</v>
      </c>
      <c r="L62" s="108">
        <f t="shared" si="1"/>
        <v>960</v>
      </c>
    </row>
    <row r="63" s="76" customFormat="true" ht="57" customHeight="true" spans="1:12">
      <c r="A63" s="97" t="s">
        <v>267</v>
      </c>
      <c r="B63" s="98" t="s">
        <v>268</v>
      </c>
      <c r="C63" s="99" t="s">
        <v>269</v>
      </c>
      <c r="D63" s="100"/>
      <c r="E63" s="105"/>
      <c r="F63" s="75"/>
      <c r="G63" s="67"/>
      <c r="H63" s="103" t="s">
        <v>20</v>
      </c>
      <c r="I63" s="67"/>
      <c r="J63" s="108">
        <f>J62*0.15</f>
        <v>240</v>
      </c>
      <c r="K63" s="108">
        <f t="shared" si="2"/>
        <v>168</v>
      </c>
      <c r="L63" s="108">
        <f t="shared" si="1"/>
        <v>144</v>
      </c>
    </row>
    <row r="64" s="76" customFormat="true" ht="57" customHeight="true" spans="1:12">
      <c r="A64" s="97" t="s">
        <v>270</v>
      </c>
      <c r="B64" s="98" t="s">
        <v>271</v>
      </c>
      <c r="C64" s="99" t="s">
        <v>272</v>
      </c>
      <c r="D64" s="100"/>
      <c r="E64" s="105"/>
      <c r="F64" s="75"/>
      <c r="G64" s="67"/>
      <c r="H64" s="103" t="s">
        <v>20</v>
      </c>
      <c r="I64" s="67"/>
      <c r="J64" s="108">
        <f>J62</f>
        <v>1600</v>
      </c>
      <c r="K64" s="108">
        <f t="shared" si="2"/>
        <v>1120</v>
      </c>
      <c r="L64" s="108">
        <f t="shared" si="1"/>
        <v>960</v>
      </c>
    </row>
    <row r="65" s="76" customFormat="true" ht="57" customHeight="true" spans="1:12">
      <c r="A65" s="97" t="s">
        <v>273</v>
      </c>
      <c r="B65" s="98" t="s">
        <v>274</v>
      </c>
      <c r="C65" s="99" t="s">
        <v>275</v>
      </c>
      <c r="D65" s="100"/>
      <c r="E65" s="105"/>
      <c r="F65" s="75"/>
      <c r="G65" s="67"/>
      <c r="H65" s="103" t="s">
        <v>20</v>
      </c>
      <c r="I65" s="67"/>
      <c r="J65" s="108">
        <f>J62</f>
        <v>1600</v>
      </c>
      <c r="K65" s="108">
        <f t="shared" si="2"/>
        <v>1120</v>
      </c>
      <c r="L65" s="108">
        <f t="shared" si="1"/>
        <v>960</v>
      </c>
    </row>
    <row r="66" s="76" customFormat="true" ht="42.75" spans="1:12">
      <c r="A66" s="97" t="s">
        <v>276</v>
      </c>
      <c r="B66" s="98" t="s">
        <v>277</v>
      </c>
      <c r="C66" s="99" t="s">
        <v>278</v>
      </c>
      <c r="D66" s="100" t="s">
        <v>279</v>
      </c>
      <c r="E66" s="99" t="s">
        <v>242</v>
      </c>
      <c r="F66" s="67" t="s">
        <v>175</v>
      </c>
      <c r="G66" s="67"/>
      <c r="H66" s="103" t="s">
        <v>20</v>
      </c>
      <c r="I66" s="67"/>
      <c r="J66" s="108">
        <v>800</v>
      </c>
      <c r="K66" s="108">
        <f t="shared" si="2"/>
        <v>560</v>
      </c>
      <c r="L66" s="108">
        <f t="shared" si="1"/>
        <v>480</v>
      </c>
    </row>
    <row r="67" s="76" customFormat="true" ht="28.5" spans="1:12">
      <c r="A67" s="97" t="s">
        <v>280</v>
      </c>
      <c r="B67" s="98" t="s">
        <v>281</v>
      </c>
      <c r="C67" s="99" t="s">
        <v>282</v>
      </c>
      <c r="D67" s="100"/>
      <c r="E67" s="99"/>
      <c r="F67" s="75"/>
      <c r="G67" s="67"/>
      <c r="H67" s="103" t="s">
        <v>20</v>
      </c>
      <c r="I67" s="67"/>
      <c r="J67" s="108">
        <f>J66*0.15</f>
        <v>120</v>
      </c>
      <c r="K67" s="108">
        <f t="shared" si="2"/>
        <v>84</v>
      </c>
      <c r="L67" s="108">
        <f t="shared" si="1"/>
        <v>72</v>
      </c>
    </row>
    <row r="68" s="79" customFormat="true" ht="42.75" spans="1:12">
      <c r="A68" s="97" t="s">
        <v>283</v>
      </c>
      <c r="B68" s="98" t="s">
        <v>284</v>
      </c>
      <c r="C68" s="99" t="s">
        <v>285</v>
      </c>
      <c r="D68" s="67" t="s">
        <v>286</v>
      </c>
      <c r="E68" s="67" t="s">
        <v>287</v>
      </c>
      <c r="F68" s="75"/>
      <c r="G68" s="110"/>
      <c r="H68" s="103" t="s">
        <v>111</v>
      </c>
      <c r="I68" s="67"/>
      <c r="J68" s="108">
        <v>130</v>
      </c>
      <c r="K68" s="108">
        <f>J68*0.8</f>
        <v>104</v>
      </c>
      <c r="L68" s="108">
        <f t="shared" si="1"/>
        <v>78</v>
      </c>
    </row>
    <row r="69" s="76" customFormat="true" ht="57" spans="1:12">
      <c r="A69" s="97" t="s">
        <v>288</v>
      </c>
      <c r="B69" s="98" t="s">
        <v>289</v>
      </c>
      <c r="C69" s="99" t="s">
        <v>290</v>
      </c>
      <c r="D69" s="99" t="s">
        <v>291</v>
      </c>
      <c r="E69" s="99" t="s">
        <v>292</v>
      </c>
      <c r="F69" s="67" t="s">
        <v>175</v>
      </c>
      <c r="G69" s="111"/>
      <c r="H69" s="103" t="s">
        <v>20</v>
      </c>
      <c r="I69" s="67" t="s">
        <v>293</v>
      </c>
      <c r="J69" s="108">
        <v>1400</v>
      </c>
      <c r="K69" s="108">
        <f t="shared" ref="K69:K115" si="3">J69*0.7</f>
        <v>980</v>
      </c>
      <c r="L69" s="108">
        <f t="shared" si="1"/>
        <v>840</v>
      </c>
    </row>
    <row r="70" s="76" customFormat="true" spans="1:12">
      <c r="A70" s="97" t="s">
        <v>294</v>
      </c>
      <c r="B70" s="98" t="s">
        <v>295</v>
      </c>
      <c r="C70" s="99" t="s">
        <v>296</v>
      </c>
      <c r="D70" s="99"/>
      <c r="E70" s="99"/>
      <c r="F70" s="75"/>
      <c r="G70" s="111"/>
      <c r="H70" s="103" t="s">
        <v>20</v>
      </c>
      <c r="I70" s="67"/>
      <c r="J70" s="108">
        <f>J69*0.15</f>
        <v>210</v>
      </c>
      <c r="K70" s="108">
        <f t="shared" si="3"/>
        <v>147</v>
      </c>
      <c r="L70" s="108">
        <f t="shared" ref="L70:L133" si="4">J70*0.6</f>
        <v>126</v>
      </c>
    </row>
    <row r="71" s="76" customFormat="true" ht="80" customHeight="true" spans="1:12">
      <c r="A71" s="97" t="s">
        <v>297</v>
      </c>
      <c r="B71" s="98" t="s">
        <v>298</v>
      </c>
      <c r="C71" s="99" t="s">
        <v>299</v>
      </c>
      <c r="D71" s="67" t="s">
        <v>300</v>
      </c>
      <c r="E71" s="67" t="s">
        <v>301</v>
      </c>
      <c r="F71" s="67" t="s">
        <v>302</v>
      </c>
      <c r="G71" s="67" t="s">
        <v>303</v>
      </c>
      <c r="H71" s="75" t="s">
        <v>20</v>
      </c>
      <c r="I71" s="67" t="s">
        <v>304</v>
      </c>
      <c r="J71" s="108">
        <v>2000</v>
      </c>
      <c r="K71" s="108">
        <f t="shared" si="3"/>
        <v>1400</v>
      </c>
      <c r="L71" s="108">
        <f t="shared" si="4"/>
        <v>1200</v>
      </c>
    </row>
    <row r="72" s="76" customFormat="true" ht="47" customHeight="true" spans="1:12">
      <c r="A72" s="97" t="s">
        <v>305</v>
      </c>
      <c r="B72" s="98" t="s">
        <v>306</v>
      </c>
      <c r="C72" s="99" t="s">
        <v>307</v>
      </c>
      <c r="D72" s="67"/>
      <c r="E72" s="67"/>
      <c r="F72" s="67"/>
      <c r="G72" s="67"/>
      <c r="H72" s="103" t="s">
        <v>20</v>
      </c>
      <c r="I72" s="67"/>
      <c r="J72" s="108">
        <f>J71*0.15</f>
        <v>300</v>
      </c>
      <c r="K72" s="108">
        <f t="shared" si="3"/>
        <v>210</v>
      </c>
      <c r="L72" s="108">
        <f t="shared" si="4"/>
        <v>180</v>
      </c>
    </row>
    <row r="73" s="76" customFormat="true" ht="47" customHeight="true" spans="1:12">
      <c r="A73" s="97" t="s">
        <v>308</v>
      </c>
      <c r="B73" s="98" t="s">
        <v>309</v>
      </c>
      <c r="C73" s="99" t="s">
        <v>310</v>
      </c>
      <c r="D73" s="67"/>
      <c r="E73" s="67"/>
      <c r="F73" s="67"/>
      <c r="G73" s="67"/>
      <c r="H73" s="75" t="s">
        <v>20</v>
      </c>
      <c r="I73" s="67"/>
      <c r="J73" s="108">
        <f>J71*0.15</f>
        <v>300</v>
      </c>
      <c r="K73" s="108">
        <f t="shared" si="3"/>
        <v>210</v>
      </c>
      <c r="L73" s="108">
        <f t="shared" si="4"/>
        <v>180</v>
      </c>
    </row>
    <row r="74" s="76" customFormat="true" ht="47" customHeight="true" spans="1:12">
      <c r="A74" s="97" t="s">
        <v>311</v>
      </c>
      <c r="B74" s="98" t="s">
        <v>312</v>
      </c>
      <c r="C74" s="99" t="s">
        <v>313</v>
      </c>
      <c r="D74" s="67"/>
      <c r="E74" s="67"/>
      <c r="F74" s="67"/>
      <c r="G74" s="67"/>
      <c r="H74" s="75" t="s">
        <v>20</v>
      </c>
      <c r="I74" s="67"/>
      <c r="J74" s="108">
        <f>J71</f>
        <v>2000</v>
      </c>
      <c r="K74" s="108">
        <f t="shared" si="3"/>
        <v>1400</v>
      </c>
      <c r="L74" s="108">
        <f t="shared" si="4"/>
        <v>1200</v>
      </c>
    </row>
    <row r="75" s="76" customFormat="true" ht="88" customHeight="true" spans="1:12">
      <c r="A75" s="97" t="s">
        <v>314</v>
      </c>
      <c r="B75" s="98" t="s">
        <v>315</v>
      </c>
      <c r="C75" s="99" t="s">
        <v>316</v>
      </c>
      <c r="D75" s="100" t="s">
        <v>317</v>
      </c>
      <c r="E75" s="67" t="s">
        <v>318</v>
      </c>
      <c r="F75" s="75"/>
      <c r="G75" s="112"/>
      <c r="H75" s="103" t="s">
        <v>20</v>
      </c>
      <c r="I75" s="67"/>
      <c r="J75" s="108">
        <v>960</v>
      </c>
      <c r="K75" s="108">
        <f t="shared" si="3"/>
        <v>672</v>
      </c>
      <c r="L75" s="108">
        <f t="shared" si="4"/>
        <v>576</v>
      </c>
    </row>
    <row r="76" s="79" customFormat="true" ht="102" customHeight="true" spans="1:12">
      <c r="A76" s="97" t="s">
        <v>319</v>
      </c>
      <c r="B76" s="98" t="s">
        <v>320</v>
      </c>
      <c r="C76" s="99" t="s">
        <v>321</v>
      </c>
      <c r="D76" s="67" t="s">
        <v>322</v>
      </c>
      <c r="E76" s="67" t="s">
        <v>323</v>
      </c>
      <c r="F76" s="67" t="s">
        <v>175</v>
      </c>
      <c r="G76" s="67"/>
      <c r="H76" s="103" t="s">
        <v>20</v>
      </c>
      <c r="I76" s="67" t="s">
        <v>324</v>
      </c>
      <c r="J76" s="108">
        <v>2520</v>
      </c>
      <c r="K76" s="108">
        <f t="shared" si="3"/>
        <v>1764</v>
      </c>
      <c r="L76" s="108">
        <f t="shared" si="4"/>
        <v>1512</v>
      </c>
    </row>
    <row r="77" s="79" customFormat="true" ht="53" customHeight="true" spans="1:12">
      <c r="A77" s="97" t="s">
        <v>325</v>
      </c>
      <c r="B77" s="98" t="s">
        <v>326</v>
      </c>
      <c r="C77" s="99" t="s">
        <v>327</v>
      </c>
      <c r="D77" s="67"/>
      <c r="E77" s="67"/>
      <c r="F77" s="75"/>
      <c r="G77" s="67"/>
      <c r="H77" s="103" t="s">
        <v>20</v>
      </c>
      <c r="I77" s="67"/>
      <c r="J77" s="108">
        <f>J76*0.15</f>
        <v>378</v>
      </c>
      <c r="K77" s="108">
        <f t="shared" si="3"/>
        <v>264.6</v>
      </c>
      <c r="L77" s="108">
        <f t="shared" si="4"/>
        <v>226.8</v>
      </c>
    </row>
    <row r="78" s="79" customFormat="true" ht="70" customHeight="true" spans="1:12">
      <c r="A78" s="97" t="s">
        <v>328</v>
      </c>
      <c r="B78" s="98" t="s">
        <v>329</v>
      </c>
      <c r="C78" s="99" t="s">
        <v>330</v>
      </c>
      <c r="D78" s="67" t="s">
        <v>331</v>
      </c>
      <c r="E78" s="67" t="s">
        <v>242</v>
      </c>
      <c r="F78" s="67" t="s">
        <v>175</v>
      </c>
      <c r="G78" s="67"/>
      <c r="H78" s="103" t="s">
        <v>20</v>
      </c>
      <c r="I78" s="67"/>
      <c r="J78" s="108">
        <v>1500</v>
      </c>
      <c r="K78" s="108">
        <f t="shared" si="3"/>
        <v>1050</v>
      </c>
      <c r="L78" s="108">
        <f t="shared" si="4"/>
        <v>900</v>
      </c>
    </row>
    <row r="79" s="79" customFormat="true" ht="55" customHeight="true" spans="1:12">
      <c r="A79" s="97" t="s">
        <v>332</v>
      </c>
      <c r="B79" s="98" t="s">
        <v>333</v>
      </c>
      <c r="C79" s="99" t="s">
        <v>334</v>
      </c>
      <c r="D79" s="67"/>
      <c r="E79" s="67"/>
      <c r="F79" s="75"/>
      <c r="G79" s="67"/>
      <c r="H79" s="103" t="s">
        <v>20</v>
      </c>
      <c r="I79" s="67"/>
      <c r="J79" s="108">
        <f>J78*0.15</f>
        <v>225</v>
      </c>
      <c r="K79" s="108">
        <f t="shared" si="3"/>
        <v>157.5</v>
      </c>
      <c r="L79" s="108">
        <f t="shared" si="4"/>
        <v>135</v>
      </c>
    </row>
    <row r="80" s="79" customFormat="true" ht="66" customHeight="true" spans="1:12">
      <c r="A80" s="97" t="s">
        <v>335</v>
      </c>
      <c r="B80" s="98" t="s">
        <v>336</v>
      </c>
      <c r="C80" s="99" t="s">
        <v>337</v>
      </c>
      <c r="D80" s="67" t="s">
        <v>338</v>
      </c>
      <c r="E80" s="67" t="s">
        <v>339</v>
      </c>
      <c r="F80" s="67" t="s">
        <v>175</v>
      </c>
      <c r="G80" s="67"/>
      <c r="H80" s="103" t="s">
        <v>20</v>
      </c>
      <c r="I80" s="67" t="s">
        <v>340</v>
      </c>
      <c r="J80" s="108">
        <v>2000</v>
      </c>
      <c r="K80" s="108">
        <f t="shared" si="3"/>
        <v>1400</v>
      </c>
      <c r="L80" s="108">
        <f t="shared" si="4"/>
        <v>1200</v>
      </c>
    </row>
    <row r="81" s="79" customFormat="true" ht="50" customHeight="true" spans="1:12">
      <c r="A81" s="97" t="s">
        <v>341</v>
      </c>
      <c r="B81" s="98" t="s">
        <v>342</v>
      </c>
      <c r="C81" s="99" t="s">
        <v>343</v>
      </c>
      <c r="D81" s="67"/>
      <c r="E81" s="67"/>
      <c r="F81" s="75"/>
      <c r="G81" s="67"/>
      <c r="H81" s="103" t="s">
        <v>20</v>
      </c>
      <c r="I81" s="67"/>
      <c r="J81" s="108">
        <f>J80*0.15</f>
        <v>300</v>
      </c>
      <c r="K81" s="108">
        <f t="shared" si="3"/>
        <v>210</v>
      </c>
      <c r="L81" s="108">
        <f t="shared" si="4"/>
        <v>180</v>
      </c>
    </row>
    <row r="82" s="79" customFormat="true" ht="69" customHeight="true" spans="1:12">
      <c r="A82" s="97" t="s">
        <v>344</v>
      </c>
      <c r="B82" s="98" t="s">
        <v>345</v>
      </c>
      <c r="C82" s="99" t="s">
        <v>346</v>
      </c>
      <c r="D82" s="99" t="s">
        <v>347</v>
      </c>
      <c r="E82" s="99" t="s">
        <v>348</v>
      </c>
      <c r="F82" s="67" t="s">
        <v>175</v>
      </c>
      <c r="G82" s="67"/>
      <c r="H82" s="103" t="s">
        <v>20</v>
      </c>
      <c r="I82" s="67"/>
      <c r="J82" s="108">
        <v>3210</v>
      </c>
      <c r="K82" s="108">
        <f t="shared" si="3"/>
        <v>2247</v>
      </c>
      <c r="L82" s="108">
        <f t="shared" si="4"/>
        <v>1926</v>
      </c>
    </row>
    <row r="83" s="79" customFormat="true" ht="53" customHeight="true" spans="1:12">
      <c r="A83" s="97" t="s">
        <v>349</v>
      </c>
      <c r="B83" s="98" t="s">
        <v>350</v>
      </c>
      <c r="C83" s="99" t="s">
        <v>351</v>
      </c>
      <c r="D83" s="99"/>
      <c r="E83" s="99"/>
      <c r="F83" s="75"/>
      <c r="G83" s="67"/>
      <c r="H83" s="103" t="s">
        <v>20</v>
      </c>
      <c r="I83" s="67"/>
      <c r="J83" s="108">
        <f>J82*0.15</f>
        <v>481.5</v>
      </c>
      <c r="K83" s="108">
        <f t="shared" si="3"/>
        <v>337.05</v>
      </c>
      <c r="L83" s="108">
        <f t="shared" si="4"/>
        <v>288.9</v>
      </c>
    </row>
    <row r="84" s="79" customFormat="true" ht="57" spans="1:12">
      <c r="A84" s="97" t="s">
        <v>352</v>
      </c>
      <c r="B84" s="98" t="s">
        <v>353</v>
      </c>
      <c r="C84" s="99" t="s">
        <v>354</v>
      </c>
      <c r="D84" s="67" t="s">
        <v>355</v>
      </c>
      <c r="E84" s="100" t="s">
        <v>356</v>
      </c>
      <c r="F84" s="67" t="s">
        <v>175</v>
      </c>
      <c r="G84" s="67"/>
      <c r="H84" s="103" t="s">
        <v>20</v>
      </c>
      <c r="I84" s="115" t="s">
        <v>357</v>
      </c>
      <c r="J84" s="108">
        <v>4860</v>
      </c>
      <c r="K84" s="108">
        <f t="shared" si="3"/>
        <v>3402</v>
      </c>
      <c r="L84" s="108">
        <f t="shared" si="4"/>
        <v>2916</v>
      </c>
    </row>
    <row r="85" s="79" customFormat="true" ht="46" customHeight="true" spans="1:12">
      <c r="A85" s="97" t="s">
        <v>358</v>
      </c>
      <c r="B85" s="98" t="s">
        <v>359</v>
      </c>
      <c r="C85" s="99" t="s">
        <v>360</v>
      </c>
      <c r="D85" s="67"/>
      <c r="E85" s="100"/>
      <c r="F85" s="75"/>
      <c r="G85" s="67"/>
      <c r="H85" s="103" t="s">
        <v>20</v>
      </c>
      <c r="I85" s="67"/>
      <c r="J85" s="108">
        <f>J84*0.15</f>
        <v>729</v>
      </c>
      <c r="K85" s="108">
        <f t="shared" si="3"/>
        <v>510.3</v>
      </c>
      <c r="L85" s="108">
        <f t="shared" si="4"/>
        <v>437.4</v>
      </c>
    </row>
    <row r="86" s="79" customFormat="true" ht="139" customHeight="true" spans="1:12">
      <c r="A86" s="97" t="s">
        <v>361</v>
      </c>
      <c r="B86" s="98" t="s">
        <v>362</v>
      </c>
      <c r="C86" s="99" t="s">
        <v>363</v>
      </c>
      <c r="D86" s="67" t="s">
        <v>364</v>
      </c>
      <c r="E86" s="100" t="s">
        <v>356</v>
      </c>
      <c r="F86" s="67" t="s">
        <v>175</v>
      </c>
      <c r="G86" s="67"/>
      <c r="H86" s="103" t="s">
        <v>20</v>
      </c>
      <c r="I86" s="67" t="s">
        <v>365</v>
      </c>
      <c r="J86" s="108">
        <v>5860</v>
      </c>
      <c r="K86" s="108">
        <f t="shared" si="3"/>
        <v>4102</v>
      </c>
      <c r="L86" s="108">
        <f t="shared" si="4"/>
        <v>3516</v>
      </c>
    </row>
    <row r="87" s="79" customFormat="true" ht="55" customHeight="true" spans="1:12">
      <c r="A87" s="97" t="s">
        <v>366</v>
      </c>
      <c r="B87" s="98" t="s">
        <v>367</v>
      </c>
      <c r="C87" s="99" t="s">
        <v>368</v>
      </c>
      <c r="D87" s="67"/>
      <c r="E87" s="100"/>
      <c r="F87" s="75"/>
      <c r="G87" s="67"/>
      <c r="H87" s="103" t="s">
        <v>20</v>
      </c>
      <c r="I87" s="67"/>
      <c r="J87" s="108">
        <f>J86*0.15</f>
        <v>879</v>
      </c>
      <c r="K87" s="108">
        <f t="shared" si="3"/>
        <v>615.3</v>
      </c>
      <c r="L87" s="108">
        <f t="shared" si="4"/>
        <v>527.4</v>
      </c>
    </row>
    <row r="88" s="76" customFormat="true" ht="81" customHeight="true" spans="1:12">
      <c r="A88" s="97" t="s">
        <v>369</v>
      </c>
      <c r="B88" s="98" t="s">
        <v>370</v>
      </c>
      <c r="C88" s="99" t="s">
        <v>371</v>
      </c>
      <c r="D88" s="100" t="s">
        <v>372</v>
      </c>
      <c r="E88" s="100" t="s">
        <v>356</v>
      </c>
      <c r="F88" s="67" t="s">
        <v>175</v>
      </c>
      <c r="G88" s="96"/>
      <c r="H88" s="103" t="s">
        <v>20</v>
      </c>
      <c r="I88" s="67"/>
      <c r="J88" s="108">
        <v>6160</v>
      </c>
      <c r="K88" s="108">
        <f t="shared" si="3"/>
        <v>4312</v>
      </c>
      <c r="L88" s="108">
        <f t="shared" si="4"/>
        <v>3696</v>
      </c>
    </row>
    <row r="89" s="76" customFormat="true" ht="54" customHeight="true" spans="1:12">
      <c r="A89" s="97" t="s">
        <v>373</v>
      </c>
      <c r="B89" s="98" t="s">
        <v>374</v>
      </c>
      <c r="C89" s="99" t="s">
        <v>375</v>
      </c>
      <c r="D89" s="100"/>
      <c r="E89" s="100"/>
      <c r="F89" s="75"/>
      <c r="G89" s="96"/>
      <c r="H89" s="103" t="s">
        <v>20</v>
      </c>
      <c r="I89" s="67"/>
      <c r="J89" s="108">
        <f>J88*0.15</f>
        <v>924</v>
      </c>
      <c r="K89" s="108">
        <f t="shared" si="3"/>
        <v>646.8</v>
      </c>
      <c r="L89" s="108">
        <f t="shared" si="4"/>
        <v>554.4</v>
      </c>
    </row>
    <row r="90" s="76" customFormat="true" ht="113" customHeight="true" spans="1:12">
      <c r="A90" s="97" t="s">
        <v>376</v>
      </c>
      <c r="B90" s="98" t="s">
        <v>377</v>
      </c>
      <c r="C90" s="99" t="s">
        <v>378</v>
      </c>
      <c r="D90" s="100" t="s">
        <v>379</v>
      </c>
      <c r="E90" s="100" t="s">
        <v>356</v>
      </c>
      <c r="F90" s="67" t="s">
        <v>175</v>
      </c>
      <c r="G90" s="96"/>
      <c r="H90" s="103" t="s">
        <v>20</v>
      </c>
      <c r="I90" s="67" t="s">
        <v>380</v>
      </c>
      <c r="J90" s="108">
        <v>7360</v>
      </c>
      <c r="K90" s="108">
        <f t="shared" si="3"/>
        <v>5152</v>
      </c>
      <c r="L90" s="108">
        <f t="shared" si="4"/>
        <v>4416</v>
      </c>
    </row>
    <row r="91" s="76" customFormat="true" ht="49" customHeight="true" spans="1:12">
      <c r="A91" s="97" t="s">
        <v>381</v>
      </c>
      <c r="B91" s="98" t="s">
        <v>382</v>
      </c>
      <c r="C91" s="99" t="s">
        <v>383</v>
      </c>
      <c r="D91" s="100"/>
      <c r="E91" s="100"/>
      <c r="F91" s="75"/>
      <c r="G91" s="96"/>
      <c r="H91" s="103" t="s">
        <v>20</v>
      </c>
      <c r="I91" s="67"/>
      <c r="J91" s="108">
        <f>J90*0.15</f>
        <v>1104</v>
      </c>
      <c r="K91" s="108">
        <f t="shared" si="3"/>
        <v>772.8</v>
      </c>
      <c r="L91" s="108">
        <f t="shared" si="4"/>
        <v>662.4</v>
      </c>
    </row>
    <row r="92" s="76" customFormat="true" ht="76" customHeight="true" spans="1:12">
      <c r="A92" s="97" t="s">
        <v>384</v>
      </c>
      <c r="B92" s="98" t="s">
        <v>385</v>
      </c>
      <c r="C92" s="99" t="s">
        <v>386</v>
      </c>
      <c r="D92" s="100" t="s">
        <v>387</v>
      </c>
      <c r="E92" s="67" t="s">
        <v>388</v>
      </c>
      <c r="F92" s="67" t="s">
        <v>175</v>
      </c>
      <c r="G92" s="112"/>
      <c r="H92" s="103" t="s">
        <v>20</v>
      </c>
      <c r="I92" s="67" t="s">
        <v>389</v>
      </c>
      <c r="J92" s="108">
        <v>2100</v>
      </c>
      <c r="K92" s="108">
        <f t="shared" si="3"/>
        <v>1470</v>
      </c>
      <c r="L92" s="108">
        <f t="shared" si="4"/>
        <v>1260</v>
      </c>
    </row>
    <row r="93" s="76" customFormat="true" ht="57" customHeight="true" spans="1:12">
      <c r="A93" s="97" t="s">
        <v>390</v>
      </c>
      <c r="B93" s="98" t="s">
        <v>391</v>
      </c>
      <c r="C93" s="99" t="s">
        <v>392</v>
      </c>
      <c r="D93" s="100"/>
      <c r="E93" s="67"/>
      <c r="F93" s="113"/>
      <c r="G93" s="112"/>
      <c r="H93" s="103" t="s">
        <v>20</v>
      </c>
      <c r="I93" s="67"/>
      <c r="J93" s="108">
        <f>J92*0.15</f>
        <v>315</v>
      </c>
      <c r="K93" s="108">
        <f t="shared" si="3"/>
        <v>220.5</v>
      </c>
      <c r="L93" s="108">
        <f t="shared" si="4"/>
        <v>189</v>
      </c>
    </row>
    <row r="94" s="79" customFormat="true" ht="73" customHeight="true" spans="1:12">
      <c r="A94" s="97" t="s">
        <v>393</v>
      </c>
      <c r="B94" s="98" t="s">
        <v>394</v>
      </c>
      <c r="C94" s="99" t="s">
        <v>395</v>
      </c>
      <c r="D94" s="99" t="s">
        <v>396</v>
      </c>
      <c r="E94" s="99" t="s">
        <v>397</v>
      </c>
      <c r="F94" s="67" t="s">
        <v>175</v>
      </c>
      <c r="G94" s="67"/>
      <c r="H94" s="103" t="s">
        <v>20</v>
      </c>
      <c r="I94" s="67" t="s">
        <v>398</v>
      </c>
      <c r="J94" s="108">
        <v>2800</v>
      </c>
      <c r="K94" s="108">
        <f t="shared" si="3"/>
        <v>1960</v>
      </c>
      <c r="L94" s="108">
        <f t="shared" si="4"/>
        <v>1680</v>
      </c>
    </row>
    <row r="95" s="79" customFormat="true" ht="46" customHeight="true" spans="1:12">
      <c r="A95" s="97" t="s">
        <v>399</v>
      </c>
      <c r="B95" s="98" t="s">
        <v>400</v>
      </c>
      <c r="C95" s="99" t="s">
        <v>401</v>
      </c>
      <c r="D95" s="99"/>
      <c r="E95" s="99"/>
      <c r="F95" s="75"/>
      <c r="G95" s="67"/>
      <c r="H95" s="103" t="s">
        <v>20</v>
      </c>
      <c r="I95" s="67"/>
      <c r="J95" s="108">
        <f>J94*0.15</f>
        <v>420</v>
      </c>
      <c r="K95" s="108">
        <f t="shared" si="3"/>
        <v>294</v>
      </c>
      <c r="L95" s="108">
        <f t="shared" si="4"/>
        <v>252</v>
      </c>
    </row>
    <row r="96" s="76" customFormat="true" ht="68" customHeight="true" spans="1:12">
      <c r="A96" s="97" t="s">
        <v>402</v>
      </c>
      <c r="B96" s="98" t="s">
        <v>403</v>
      </c>
      <c r="C96" s="99" t="s">
        <v>404</v>
      </c>
      <c r="D96" s="99" t="s">
        <v>405</v>
      </c>
      <c r="E96" s="100" t="s">
        <v>406</v>
      </c>
      <c r="F96" s="67" t="s">
        <v>175</v>
      </c>
      <c r="G96" s="67"/>
      <c r="H96" s="103" t="s">
        <v>20</v>
      </c>
      <c r="I96" s="67" t="s">
        <v>407</v>
      </c>
      <c r="J96" s="108">
        <v>3400</v>
      </c>
      <c r="K96" s="108">
        <f t="shared" si="3"/>
        <v>2380</v>
      </c>
      <c r="L96" s="108">
        <f t="shared" si="4"/>
        <v>2040</v>
      </c>
    </row>
    <row r="97" s="76" customFormat="true" ht="50" customHeight="true" spans="1:12">
      <c r="A97" s="97" t="s">
        <v>408</v>
      </c>
      <c r="B97" s="98" t="s">
        <v>409</v>
      </c>
      <c r="C97" s="99" t="s">
        <v>410</v>
      </c>
      <c r="D97" s="99"/>
      <c r="E97" s="100"/>
      <c r="F97" s="75"/>
      <c r="G97" s="67"/>
      <c r="H97" s="103" t="s">
        <v>20</v>
      </c>
      <c r="I97" s="67"/>
      <c r="J97" s="108">
        <f>J96*0.15</f>
        <v>510</v>
      </c>
      <c r="K97" s="108">
        <f t="shared" si="3"/>
        <v>357</v>
      </c>
      <c r="L97" s="108">
        <f t="shared" si="4"/>
        <v>306</v>
      </c>
    </row>
    <row r="98" s="76" customFormat="true" ht="79" customHeight="true" spans="1:12">
      <c r="A98" s="97" t="s">
        <v>411</v>
      </c>
      <c r="B98" s="98" t="s">
        <v>412</v>
      </c>
      <c r="C98" s="99" t="s">
        <v>413</v>
      </c>
      <c r="D98" s="100" t="s">
        <v>414</v>
      </c>
      <c r="E98" s="100" t="s">
        <v>415</v>
      </c>
      <c r="F98" s="67" t="s">
        <v>175</v>
      </c>
      <c r="G98" s="96" t="s">
        <v>416</v>
      </c>
      <c r="H98" s="103" t="s">
        <v>20</v>
      </c>
      <c r="I98" s="67"/>
      <c r="J98" s="108">
        <v>4650</v>
      </c>
      <c r="K98" s="108">
        <f t="shared" si="3"/>
        <v>3255</v>
      </c>
      <c r="L98" s="108">
        <f t="shared" si="4"/>
        <v>2790</v>
      </c>
    </row>
    <row r="99" s="76" customFormat="true" ht="58" customHeight="true" spans="1:12">
      <c r="A99" s="97" t="s">
        <v>417</v>
      </c>
      <c r="B99" s="98" t="s">
        <v>418</v>
      </c>
      <c r="C99" s="99" t="s">
        <v>419</v>
      </c>
      <c r="D99" s="100"/>
      <c r="E99" s="100"/>
      <c r="F99" s="113"/>
      <c r="G99" s="96"/>
      <c r="H99" s="103" t="s">
        <v>20</v>
      </c>
      <c r="I99" s="67"/>
      <c r="J99" s="108">
        <f>J98*0.15</f>
        <v>697.5</v>
      </c>
      <c r="K99" s="108">
        <f t="shared" si="3"/>
        <v>488.25</v>
      </c>
      <c r="L99" s="108">
        <f t="shared" si="4"/>
        <v>418.5</v>
      </c>
    </row>
    <row r="100" s="76" customFormat="true" ht="58" customHeight="true" spans="1:12">
      <c r="A100" s="97" t="s">
        <v>420</v>
      </c>
      <c r="B100" s="98" t="s">
        <v>421</v>
      </c>
      <c r="C100" s="99" t="s">
        <v>422</v>
      </c>
      <c r="D100" s="100"/>
      <c r="E100" s="100"/>
      <c r="F100" s="113"/>
      <c r="G100" s="96"/>
      <c r="H100" s="103" t="s">
        <v>20</v>
      </c>
      <c r="I100" s="67"/>
      <c r="J100" s="108">
        <f>J98</f>
        <v>4650</v>
      </c>
      <c r="K100" s="108">
        <f t="shared" si="3"/>
        <v>3255</v>
      </c>
      <c r="L100" s="108">
        <f t="shared" si="4"/>
        <v>2790</v>
      </c>
    </row>
    <row r="101" s="76" customFormat="true" ht="70" customHeight="true" spans="1:12">
      <c r="A101" s="97" t="s">
        <v>423</v>
      </c>
      <c r="B101" s="98" t="s">
        <v>424</v>
      </c>
      <c r="C101" s="99" t="s">
        <v>425</v>
      </c>
      <c r="D101" s="100" t="s">
        <v>426</v>
      </c>
      <c r="E101" s="100" t="s">
        <v>427</v>
      </c>
      <c r="F101" s="67" t="s">
        <v>175</v>
      </c>
      <c r="G101" s="67" t="s">
        <v>428</v>
      </c>
      <c r="H101" s="75" t="s">
        <v>429</v>
      </c>
      <c r="I101" s="116"/>
      <c r="J101" s="108">
        <v>4200</v>
      </c>
      <c r="K101" s="108">
        <f t="shared" si="3"/>
        <v>2940</v>
      </c>
      <c r="L101" s="108">
        <f t="shared" si="4"/>
        <v>2520</v>
      </c>
    </row>
    <row r="102" s="76" customFormat="true" ht="53" customHeight="true" spans="1:12">
      <c r="A102" s="97" t="s">
        <v>430</v>
      </c>
      <c r="B102" s="98" t="s">
        <v>431</v>
      </c>
      <c r="C102" s="99" t="s">
        <v>432</v>
      </c>
      <c r="D102" s="100"/>
      <c r="E102" s="100"/>
      <c r="F102" s="75"/>
      <c r="G102" s="67"/>
      <c r="H102" s="103" t="s">
        <v>20</v>
      </c>
      <c r="I102" s="116"/>
      <c r="J102" s="108">
        <f>J101*0.15</f>
        <v>630</v>
      </c>
      <c r="K102" s="108">
        <f t="shared" si="3"/>
        <v>441</v>
      </c>
      <c r="L102" s="108">
        <f t="shared" si="4"/>
        <v>378</v>
      </c>
    </row>
    <row r="103" s="76" customFormat="true" ht="53" customHeight="true" spans="1:12">
      <c r="A103" s="97" t="s">
        <v>433</v>
      </c>
      <c r="B103" s="98" t="s">
        <v>434</v>
      </c>
      <c r="C103" s="99" t="s">
        <v>435</v>
      </c>
      <c r="D103" s="100"/>
      <c r="E103" s="100"/>
      <c r="F103" s="75"/>
      <c r="G103" s="67"/>
      <c r="H103" s="75" t="s">
        <v>429</v>
      </c>
      <c r="I103" s="116"/>
      <c r="J103" s="108">
        <f>J101</f>
        <v>4200</v>
      </c>
      <c r="K103" s="108">
        <f t="shared" si="3"/>
        <v>2940</v>
      </c>
      <c r="L103" s="108">
        <f t="shared" si="4"/>
        <v>2520</v>
      </c>
    </row>
    <row r="104" s="76" customFormat="true" ht="53" customHeight="true" spans="1:12">
      <c r="A104" s="97" t="s">
        <v>436</v>
      </c>
      <c r="B104" s="98" t="s">
        <v>437</v>
      </c>
      <c r="C104" s="99" t="s">
        <v>438</v>
      </c>
      <c r="D104" s="100"/>
      <c r="E104" s="100"/>
      <c r="F104" s="75"/>
      <c r="G104" s="67"/>
      <c r="H104" s="75" t="s">
        <v>429</v>
      </c>
      <c r="I104" s="116"/>
      <c r="J104" s="108">
        <f>J101</f>
        <v>4200</v>
      </c>
      <c r="K104" s="108">
        <f t="shared" si="3"/>
        <v>2940</v>
      </c>
      <c r="L104" s="108">
        <f t="shared" si="4"/>
        <v>2520</v>
      </c>
    </row>
    <row r="105" s="76" customFormat="true" ht="83" customHeight="true" spans="1:12">
      <c r="A105" s="97" t="s">
        <v>439</v>
      </c>
      <c r="B105" s="98" t="s">
        <v>440</v>
      </c>
      <c r="C105" s="99" t="s">
        <v>441</v>
      </c>
      <c r="D105" s="100" t="s">
        <v>442</v>
      </c>
      <c r="E105" s="67" t="s">
        <v>443</v>
      </c>
      <c r="F105" s="67" t="s">
        <v>175</v>
      </c>
      <c r="G105" s="112"/>
      <c r="H105" s="103" t="s">
        <v>20</v>
      </c>
      <c r="I105" s="67"/>
      <c r="J105" s="108">
        <v>3500</v>
      </c>
      <c r="K105" s="108">
        <f t="shared" si="3"/>
        <v>2450</v>
      </c>
      <c r="L105" s="108">
        <f t="shared" si="4"/>
        <v>2100</v>
      </c>
    </row>
    <row r="106" s="76" customFormat="true" ht="51" customHeight="true" spans="1:12">
      <c r="A106" s="97" t="s">
        <v>444</v>
      </c>
      <c r="B106" s="98" t="s">
        <v>445</v>
      </c>
      <c r="C106" s="99" t="s">
        <v>446</v>
      </c>
      <c r="D106" s="100"/>
      <c r="E106" s="67"/>
      <c r="F106" s="75"/>
      <c r="G106" s="112"/>
      <c r="H106" s="103" t="s">
        <v>20</v>
      </c>
      <c r="I106" s="67"/>
      <c r="J106" s="108">
        <f>J105*0.15</f>
        <v>525</v>
      </c>
      <c r="K106" s="108">
        <f t="shared" si="3"/>
        <v>367.5</v>
      </c>
      <c r="L106" s="108">
        <f t="shared" si="4"/>
        <v>315</v>
      </c>
    </row>
    <row r="107" s="76" customFormat="true" ht="80" customHeight="true" spans="1:12">
      <c r="A107" s="97" t="s">
        <v>447</v>
      </c>
      <c r="B107" s="98" t="s">
        <v>448</v>
      </c>
      <c r="C107" s="99" t="s">
        <v>449</v>
      </c>
      <c r="D107" s="99" t="s">
        <v>450</v>
      </c>
      <c r="E107" s="99" t="s">
        <v>451</v>
      </c>
      <c r="F107" s="67" t="s">
        <v>452</v>
      </c>
      <c r="G107" s="67"/>
      <c r="H107" s="75" t="s">
        <v>20</v>
      </c>
      <c r="I107" s="67" t="s">
        <v>453</v>
      </c>
      <c r="J107" s="108">
        <v>5880</v>
      </c>
      <c r="K107" s="108">
        <f t="shared" si="3"/>
        <v>4116</v>
      </c>
      <c r="L107" s="108">
        <f t="shared" si="4"/>
        <v>3528</v>
      </c>
    </row>
    <row r="108" s="76" customFormat="true" ht="58" customHeight="true" spans="1:12">
      <c r="A108" s="97" t="s">
        <v>454</v>
      </c>
      <c r="B108" s="98" t="s">
        <v>455</v>
      </c>
      <c r="C108" s="99" t="s">
        <v>456</v>
      </c>
      <c r="D108" s="99"/>
      <c r="E108" s="99"/>
      <c r="F108" s="67"/>
      <c r="G108" s="67"/>
      <c r="H108" s="103" t="s">
        <v>20</v>
      </c>
      <c r="I108" s="67"/>
      <c r="J108" s="108">
        <f>J107*0.15</f>
        <v>882</v>
      </c>
      <c r="K108" s="108">
        <f t="shared" si="3"/>
        <v>617.4</v>
      </c>
      <c r="L108" s="108">
        <f t="shared" si="4"/>
        <v>529.2</v>
      </c>
    </row>
    <row r="109" s="76" customFormat="true" ht="58" customHeight="true" spans="1:12">
      <c r="A109" s="97" t="s">
        <v>457</v>
      </c>
      <c r="B109" s="98" t="s">
        <v>458</v>
      </c>
      <c r="C109" s="99" t="s">
        <v>459</v>
      </c>
      <c r="D109" s="99"/>
      <c r="E109" s="99"/>
      <c r="F109" s="67"/>
      <c r="G109" s="67"/>
      <c r="H109" s="75" t="s">
        <v>20</v>
      </c>
      <c r="I109" s="67"/>
      <c r="J109" s="108">
        <f>J107*0.1</f>
        <v>588</v>
      </c>
      <c r="K109" s="108">
        <f t="shared" si="3"/>
        <v>411.6</v>
      </c>
      <c r="L109" s="108">
        <f t="shared" si="4"/>
        <v>352.8</v>
      </c>
    </row>
    <row r="110" s="76" customFormat="true" ht="58" customHeight="true" spans="1:12">
      <c r="A110" s="97" t="s">
        <v>460</v>
      </c>
      <c r="B110" s="98" t="s">
        <v>461</v>
      </c>
      <c r="C110" s="99" t="s">
        <v>462</v>
      </c>
      <c r="D110" s="99"/>
      <c r="E110" s="99"/>
      <c r="F110" s="67"/>
      <c r="G110" s="67"/>
      <c r="H110" s="75" t="s">
        <v>20</v>
      </c>
      <c r="I110" s="67"/>
      <c r="J110" s="108">
        <f>J107*0.1</f>
        <v>588</v>
      </c>
      <c r="K110" s="108">
        <f t="shared" si="3"/>
        <v>411.6</v>
      </c>
      <c r="L110" s="108">
        <f t="shared" si="4"/>
        <v>352.8</v>
      </c>
    </row>
    <row r="111" s="76" customFormat="true" ht="85" customHeight="true" spans="1:12">
      <c r="A111" s="97" t="s">
        <v>463</v>
      </c>
      <c r="B111" s="98" t="s">
        <v>464</v>
      </c>
      <c r="C111" s="99" t="s">
        <v>465</v>
      </c>
      <c r="D111" s="99" t="s">
        <v>466</v>
      </c>
      <c r="E111" s="99" t="s">
        <v>467</v>
      </c>
      <c r="F111" s="67" t="s">
        <v>468</v>
      </c>
      <c r="G111" s="67"/>
      <c r="H111" s="75" t="s">
        <v>20</v>
      </c>
      <c r="I111" s="67" t="s">
        <v>469</v>
      </c>
      <c r="J111" s="117">
        <v>5660</v>
      </c>
      <c r="K111" s="117">
        <f t="shared" si="3"/>
        <v>3962</v>
      </c>
      <c r="L111" s="117">
        <f t="shared" si="4"/>
        <v>3396</v>
      </c>
    </row>
    <row r="112" s="76" customFormat="true" ht="54" customHeight="true" spans="1:12">
      <c r="A112" s="97" t="s">
        <v>470</v>
      </c>
      <c r="B112" s="98" t="s">
        <v>471</v>
      </c>
      <c r="C112" s="99" t="s">
        <v>472</v>
      </c>
      <c r="D112" s="99"/>
      <c r="E112" s="99"/>
      <c r="F112" s="67"/>
      <c r="G112" s="67"/>
      <c r="H112" s="103" t="s">
        <v>20</v>
      </c>
      <c r="I112" s="67"/>
      <c r="J112" s="117">
        <f>J111*0.15</f>
        <v>849</v>
      </c>
      <c r="K112" s="117">
        <f t="shared" si="3"/>
        <v>594.3</v>
      </c>
      <c r="L112" s="117">
        <f t="shared" si="4"/>
        <v>509.4</v>
      </c>
    </row>
    <row r="113" s="76" customFormat="true" ht="54" customHeight="true" spans="1:12">
      <c r="A113" s="97" t="s">
        <v>473</v>
      </c>
      <c r="B113" s="98" t="s">
        <v>474</v>
      </c>
      <c r="C113" s="99" t="s">
        <v>475</v>
      </c>
      <c r="D113" s="99"/>
      <c r="E113" s="99"/>
      <c r="F113" s="67"/>
      <c r="G113" s="67"/>
      <c r="H113" s="75" t="s">
        <v>20</v>
      </c>
      <c r="I113" s="67"/>
      <c r="J113" s="117">
        <f>J111*0.5</f>
        <v>2830</v>
      </c>
      <c r="K113" s="117">
        <f t="shared" si="3"/>
        <v>1981</v>
      </c>
      <c r="L113" s="117">
        <f t="shared" si="4"/>
        <v>1698</v>
      </c>
    </row>
    <row r="114" s="76" customFormat="true" ht="70" customHeight="true" spans="1:12">
      <c r="A114" s="97" t="s">
        <v>476</v>
      </c>
      <c r="B114" s="98" t="s">
        <v>477</v>
      </c>
      <c r="C114" s="99" t="s">
        <v>478</v>
      </c>
      <c r="D114" s="99" t="s">
        <v>479</v>
      </c>
      <c r="E114" s="99" t="s">
        <v>480</v>
      </c>
      <c r="F114" s="67" t="s">
        <v>175</v>
      </c>
      <c r="G114" s="67"/>
      <c r="H114" s="75" t="s">
        <v>20</v>
      </c>
      <c r="I114" s="67"/>
      <c r="J114" s="108">
        <v>5400</v>
      </c>
      <c r="K114" s="108">
        <f t="shared" si="3"/>
        <v>3780</v>
      </c>
      <c r="L114" s="108">
        <f t="shared" si="4"/>
        <v>3240</v>
      </c>
    </row>
    <row r="115" s="76" customFormat="true" ht="47" customHeight="true" spans="1:12">
      <c r="A115" s="97" t="s">
        <v>481</v>
      </c>
      <c r="B115" s="98" t="s">
        <v>482</v>
      </c>
      <c r="C115" s="99" t="s">
        <v>483</v>
      </c>
      <c r="D115" s="99"/>
      <c r="E115" s="99"/>
      <c r="F115" s="75"/>
      <c r="G115" s="67"/>
      <c r="H115" s="103" t="s">
        <v>20</v>
      </c>
      <c r="I115" s="67"/>
      <c r="J115" s="108">
        <f>J114*0.15</f>
        <v>810</v>
      </c>
      <c r="K115" s="108">
        <f t="shared" si="3"/>
        <v>567</v>
      </c>
      <c r="L115" s="108">
        <f t="shared" si="4"/>
        <v>486</v>
      </c>
    </row>
    <row r="116" s="76" customFormat="true" ht="64" customHeight="true" spans="1:12">
      <c r="A116" s="97" t="s">
        <v>484</v>
      </c>
      <c r="B116" s="98" t="s">
        <v>485</v>
      </c>
      <c r="C116" s="99" t="s">
        <v>486</v>
      </c>
      <c r="D116" s="99" t="s">
        <v>487</v>
      </c>
      <c r="E116" s="99" t="s">
        <v>488</v>
      </c>
      <c r="F116" s="75"/>
      <c r="G116" s="114"/>
      <c r="H116" s="103" t="s">
        <v>20</v>
      </c>
      <c r="I116" s="67"/>
      <c r="J116" s="108">
        <v>150</v>
      </c>
      <c r="K116" s="108">
        <f>J116*0.8</f>
        <v>120</v>
      </c>
      <c r="L116" s="108">
        <f t="shared" si="4"/>
        <v>90</v>
      </c>
    </row>
    <row r="117" s="76" customFormat="true" ht="91" customHeight="true" spans="1:12">
      <c r="A117" s="97" t="s">
        <v>489</v>
      </c>
      <c r="B117" s="98" t="s">
        <v>490</v>
      </c>
      <c r="C117" s="67" t="s">
        <v>491</v>
      </c>
      <c r="D117" s="67" t="s">
        <v>492</v>
      </c>
      <c r="E117" s="67" t="s">
        <v>493</v>
      </c>
      <c r="F117" s="67" t="s">
        <v>175</v>
      </c>
      <c r="G117" s="67" t="s">
        <v>494</v>
      </c>
      <c r="H117" s="75" t="s">
        <v>20</v>
      </c>
      <c r="I117" s="67" t="s">
        <v>495</v>
      </c>
      <c r="J117" s="108">
        <v>3000</v>
      </c>
      <c r="K117" s="108">
        <f t="shared" ref="K117:K125" si="5">J117*0.7</f>
        <v>2100</v>
      </c>
      <c r="L117" s="108">
        <f t="shared" si="4"/>
        <v>1800</v>
      </c>
    </row>
    <row r="118" s="76" customFormat="true" ht="54" customHeight="true" spans="1:12">
      <c r="A118" s="97" t="s">
        <v>496</v>
      </c>
      <c r="B118" s="98" t="s">
        <v>497</v>
      </c>
      <c r="C118" s="67" t="s">
        <v>498</v>
      </c>
      <c r="D118" s="67"/>
      <c r="E118" s="67"/>
      <c r="F118" s="67"/>
      <c r="G118" s="96"/>
      <c r="H118" s="103" t="s">
        <v>20</v>
      </c>
      <c r="I118" s="67"/>
      <c r="J118" s="108">
        <f>J117*0.15</f>
        <v>450</v>
      </c>
      <c r="K118" s="108">
        <f t="shared" si="5"/>
        <v>315</v>
      </c>
      <c r="L118" s="108">
        <f t="shared" si="4"/>
        <v>270</v>
      </c>
    </row>
    <row r="119" s="76" customFormat="true" ht="54" customHeight="true" spans="1:12">
      <c r="A119" s="97" t="s">
        <v>499</v>
      </c>
      <c r="B119" s="98" t="s">
        <v>500</v>
      </c>
      <c r="C119" s="67" t="s">
        <v>501</v>
      </c>
      <c r="D119" s="67"/>
      <c r="E119" s="67"/>
      <c r="F119" s="67"/>
      <c r="G119" s="96"/>
      <c r="H119" s="75" t="s">
        <v>20</v>
      </c>
      <c r="I119" s="67"/>
      <c r="J119" s="108">
        <f>J117</f>
        <v>3000</v>
      </c>
      <c r="K119" s="108">
        <f t="shared" si="5"/>
        <v>2100</v>
      </c>
      <c r="L119" s="108">
        <f t="shared" si="4"/>
        <v>1800</v>
      </c>
    </row>
    <row r="120" s="76" customFormat="true" ht="60" customHeight="true" spans="1:12">
      <c r="A120" s="97" t="s">
        <v>502</v>
      </c>
      <c r="B120" s="98" t="s">
        <v>503</v>
      </c>
      <c r="C120" s="99" t="s">
        <v>504</v>
      </c>
      <c r="D120" s="99" t="s">
        <v>505</v>
      </c>
      <c r="E120" s="99" t="s">
        <v>242</v>
      </c>
      <c r="F120" s="67" t="s">
        <v>175</v>
      </c>
      <c r="G120" s="67"/>
      <c r="H120" s="75" t="s">
        <v>20</v>
      </c>
      <c r="I120" s="67"/>
      <c r="J120" s="108">
        <v>1000</v>
      </c>
      <c r="K120" s="108">
        <f t="shared" si="5"/>
        <v>700</v>
      </c>
      <c r="L120" s="108">
        <f t="shared" si="4"/>
        <v>600</v>
      </c>
    </row>
    <row r="121" s="76" customFormat="true" ht="60" customHeight="true" spans="1:12">
      <c r="A121" s="97" t="s">
        <v>506</v>
      </c>
      <c r="B121" s="98" t="s">
        <v>507</v>
      </c>
      <c r="C121" s="99" t="s">
        <v>508</v>
      </c>
      <c r="D121" s="99"/>
      <c r="E121" s="99"/>
      <c r="F121" s="75"/>
      <c r="G121" s="67"/>
      <c r="H121" s="103" t="s">
        <v>20</v>
      </c>
      <c r="I121" s="67"/>
      <c r="J121" s="108">
        <f>J120*0.15</f>
        <v>150</v>
      </c>
      <c r="K121" s="108">
        <f t="shared" si="5"/>
        <v>105</v>
      </c>
      <c r="L121" s="108">
        <f t="shared" si="4"/>
        <v>90</v>
      </c>
    </row>
    <row r="122" s="76" customFormat="true" ht="81" customHeight="true" spans="1:12">
      <c r="A122" s="97" t="s">
        <v>509</v>
      </c>
      <c r="B122" s="98" t="s">
        <v>510</v>
      </c>
      <c r="C122" s="99" t="s">
        <v>511</v>
      </c>
      <c r="D122" s="99" t="s">
        <v>512</v>
      </c>
      <c r="E122" s="99" t="s">
        <v>513</v>
      </c>
      <c r="F122" s="67" t="s">
        <v>175</v>
      </c>
      <c r="G122" s="67"/>
      <c r="H122" s="75" t="s">
        <v>20</v>
      </c>
      <c r="I122" s="67" t="s">
        <v>514</v>
      </c>
      <c r="J122" s="108">
        <v>2050</v>
      </c>
      <c r="K122" s="108">
        <f t="shared" si="5"/>
        <v>1435</v>
      </c>
      <c r="L122" s="108">
        <f t="shared" si="4"/>
        <v>1230</v>
      </c>
    </row>
    <row r="123" s="76" customFormat="true" ht="51" customHeight="true" spans="1:12">
      <c r="A123" s="97" t="s">
        <v>515</v>
      </c>
      <c r="B123" s="98" t="s">
        <v>516</v>
      </c>
      <c r="C123" s="99" t="s">
        <v>517</v>
      </c>
      <c r="D123" s="99"/>
      <c r="E123" s="99"/>
      <c r="F123" s="75"/>
      <c r="G123" s="67"/>
      <c r="H123" s="103" t="s">
        <v>20</v>
      </c>
      <c r="I123" s="67"/>
      <c r="J123" s="108">
        <f>J122*0.15</f>
        <v>307.5</v>
      </c>
      <c r="K123" s="108">
        <f t="shared" si="5"/>
        <v>215.25</v>
      </c>
      <c r="L123" s="108">
        <f t="shared" si="4"/>
        <v>184.5</v>
      </c>
    </row>
    <row r="124" s="76" customFormat="true" ht="68" customHeight="true" spans="1:12">
      <c r="A124" s="97" t="s">
        <v>518</v>
      </c>
      <c r="B124" s="98" t="s">
        <v>519</v>
      </c>
      <c r="C124" s="99" t="s">
        <v>520</v>
      </c>
      <c r="D124" s="100" t="s">
        <v>521</v>
      </c>
      <c r="E124" s="99" t="s">
        <v>242</v>
      </c>
      <c r="F124" s="67" t="s">
        <v>175</v>
      </c>
      <c r="G124" s="67"/>
      <c r="H124" s="103" t="s">
        <v>20</v>
      </c>
      <c r="I124" s="67"/>
      <c r="J124" s="108">
        <v>1000</v>
      </c>
      <c r="K124" s="108">
        <f t="shared" si="5"/>
        <v>700</v>
      </c>
      <c r="L124" s="108">
        <f t="shared" si="4"/>
        <v>600</v>
      </c>
    </row>
    <row r="125" s="76" customFormat="true" ht="53" customHeight="true" spans="1:12">
      <c r="A125" s="97" t="s">
        <v>522</v>
      </c>
      <c r="B125" s="98" t="s">
        <v>523</v>
      </c>
      <c r="C125" s="99" t="s">
        <v>524</v>
      </c>
      <c r="D125" s="100"/>
      <c r="E125" s="99"/>
      <c r="F125" s="75"/>
      <c r="G125" s="67"/>
      <c r="H125" s="103" t="s">
        <v>20</v>
      </c>
      <c r="I125" s="67"/>
      <c r="J125" s="108">
        <f>J124*0.15</f>
        <v>150</v>
      </c>
      <c r="K125" s="108">
        <f t="shared" si="5"/>
        <v>105</v>
      </c>
      <c r="L125" s="108">
        <f t="shared" si="4"/>
        <v>90</v>
      </c>
    </row>
    <row r="126" s="76" customFormat="true" ht="64" customHeight="true" spans="1:12">
      <c r="A126" s="97" t="s">
        <v>525</v>
      </c>
      <c r="B126" s="98" t="s">
        <v>526</v>
      </c>
      <c r="C126" s="99" t="s">
        <v>527</v>
      </c>
      <c r="D126" s="109" t="s">
        <v>528</v>
      </c>
      <c r="E126" s="67" t="s">
        <v>529</v>
      </c>
      <c r="F126" s="75"/>
      <c r="G126" s="114"/>
      <c r="H126" s="103" t="s">
        <v>20</v>
      </c>
      <c r="I126" s="67"/>
      <c r="J126" s="108">
        <v>150</v>
      </c>
      <c r="K126" s="108">
        <f>J126*0.8</f>
        <v>120</v>
      </c>
      <c r="L126" s="108">
        <f t="shared" si="4"/>
        <v>90</v>
      </c>
    </row>
    <row r="127" s="76" customFormat="true" ht="87" customHeight="true" spans="1:12">
      <c r="A127" s="97" t="s">
        <v>530</v>
      </c>
      <c r="B127" s="98" t="s">
        <v>531</v>
      </c>
      <c r="C127" s="99" t="s">
        <v>532</v>
      </c>
      <c r="D127" s="109" t="s">
        <v>533</v>
      </c>
      <c r="E127" s="100" t="s">
        <v>534</v>
      </c>
      <c r="F127" s="67" t="s">
        <v>175</v>
      </c>
      <c r="G127" s="96"/>
      <c r="H127" s="103" t="s">
        <v>20</v>
      </c>
      <c r="I127" s="116"/>
      <c r="J127" s="108">
        <v>2600</v>
      </c>
      <c r="K127" s="108">
        <f t="shared" ref="K127:K146" si="6">J127*0.7</f>
        <v>1820</v>
      </c>
      <c r="L127" s="108">
        <f t="shared" si="4"/>
        <v>1560</v>
      </c>
    </row>
    <row r="128" s="76" customFormat="true" ht="46" customHeight="true" spans="1:12">
      <c r="A128" s="97" t="s">
        <v>535</v>
      </c>
      <c r="B128" s="98" t="s">
        <v>536</v>
      </c>
      <c r="C128" s="99" t="s">
        <v>537</v>
      </c>
      <c r="D128" s="109"/>
      <c r="E128" s="100"/>
      <c r="F128" s="75"/>
      <c r="G128" s="96"/>
      <c r="H128" s="103" t="s">
        <v>20</v>
      </c>
      <c r="I128" s="116"/>
      <c r="J128" s="108">
        <f>J127*0.15</f>
        <v>390</v>
      </c>
      <c r="K128" s="108">
        <f t="shared" si="6"/>
        <v>273</v>
      </c>
      <c r="L128" s="108">
        <f t="shared" si="4"/>
        <v>234</v>
      </c>
    </row>
    <row r="129" s="76" customFormat="true" ht="82" customHeight="true" spans="1:12">
      <c r="A129" s="97" t="s">
        <v>538</v>
      </c>
      <c r="B129" s="98" t="s">
        <v>539</v>
      </c>
      <c r="C129" s="99" t="s">
        <v>540</v>
      </c>
      <c r="D129" s="109" t="s">
        <v>541</v>
      </c>
      <c r="E129" s="100" t="s">
        <v>542</v>
      </c>
      <c r="F129" s="67" t="s">
        <v>175</v>
      </c>
      <c r="G129" s="67"/>
      <c r="H129" s="103" t="s">
        <v>20</v>
      </c>
      <c r="I129" s="116"/>
      <c r="J129" s="108">
        <v>3120</v>
      </c>
      <c r="K129" s="108">
        <f t="shared" si="6"/>
        <v>2184</v>
      </c>
      <c r="L129" s="108">
        <f t="shared" si="4"/>
        <v>1872</v>
      </c>
    </row>
    <row r="130" s="76" customFormat="true" ht="48" customHeight="true" spans="1:12">
      <c r="A130" s="97" t="s">
        <v>543</v>
      </c>
      <c r="B130" s="98" t="s">
        <v>544</v>
      </c>
      <c r="C130" s="99" t="s">
        <v>545</v>
      </c>
      <c r="D130" s="109"/>
      <c r="E130" s="100"/>
      <c r="F130" s="75"/>
      <c r="G130" s="67"/>
      <c r="H130" s="103" t="s">
        <v>20</v>
      </c>
      <c r="I130" s="116"/>
      <c r="J130" s="108">
        <f>J129*0.15</f>
        <v>468</v>
      </c>
      <c r="K130" s="108">
        <f t="shared" si="6"/>
        <v>327.6</v>
      </c>
      <c r="L130" s="108">
        <f t="shared" si="4"/>
        <v>280.8</v>
      </c>
    </row>
    <row r="131" s="76" customFormat="true" ht="83" customHeight="true" spans="1:12">
      <c r="A131" s="97" t="s">
        <v>546</v>
      </c>
      <c r="B131" s="98" t="s">
        <v>547</v>
      </c>
      <c r="C131" s="99" t="s">
        <v>548</v>
      </c>
      <c r="D131" s="67" t="s">
        <v>549</v>
      </c>
      <c r="E131" s="67" t="s">
        <v>550</v>
      </c>
      <c r="F131" s="67" t="s">
        <v>175</v>
      </c>
      <c r="G131" s="112"/>
      <c r="H131" s="103" t="s">
        <v>20</v>
      </c>
      <c r="I131" s="126"/>
      <c r="J131" s="108">
        <v>4900</v>
      </c>
      <c r="K131" s="108">
        <f t="shared" si="6"/>
        <v>3430</v>
      </c>
      <c r="L131" s="108">
        <f t="shared" si="4"/>
        <v>2940</v>
      </c>
    </row>
    <row r="132" s="76" customFormat="true" ht="43" customHeight="true" spans="1:12">
      <c r="A132" s="97" t="s">
        <v>551</v>
      </c>
      <c r="B132" s="98" t="s">
        <v>552</v>
      </c>
      <c r="C132" s="99" t="s">
        <v>553</v>
      </c>
      <c r="D132" s="67"/>
      <c r="E132" s="67"/>
      <c r="F132" s="75"/>
      <c r="G132" s="112"/>
      <c r="H132" s="103" t="s">
        <v>20</v>
      </c>
      <c r="I132" s="126"/>
      <c r="J132" s="108">
        <f>J131*0.15</f>
        <v>735</v>
      </c>
      <c r="K132" s="108">
        <f t="shared" si="6"/>
        <v>514.5</v>
      </c>
      <c r="L132" s="108">
        <f t="shared" si="4"/>
        <v>441</v>
      </c>
    </row>
    <row r="133" s="80" customFormat="true" ht="91" customHeight="true" spans="1:12">
      <c r="A133" s="97" t="s">
        <v>554</v>
      </c>
      <c r="B133" s="118" t="s">
        <v>555</v>
      </c>
      <c r="C133" s="99" t="s">
        <v>556</v>
      </c>
      <c r="D133" s="67" t="s">
        <v>557</v>
      </c>
      <c r="E133" s="67" t="s">
        <v>550</v>
      </c>
      <c r="F133" s="67" t="s">
        <v>175</v>
      </c>
      <c r="G133" s="123"/>
      <c r="H133" s="103" t="s">
        <v>20</v>
      </c>
      <c r="I133" s="126" t="s">
        <v>558</v>
      </c>
      <c r="J133" s="108">
        <v>5500</v>
      </c>
      <c r="K133" s="108">
        <f t="shared" si="6"/>
        <v>3850</v>
      </c>
      <c r="L133" s="108">
        <f t="shared" si="4"/>
        <v>3300</v>
      </c>
    </row>
    <row r="134" s="80" customFormat="true" ht="49" customHeight="true" spans="1:12">
      <c r="A134" s="97" t="s">
        <v>559</v>
      </c>
      <c r="B134" s="118" t="s">
        <v>560</v>
      </c>
      <c r="C134" s="99" t="s">
        <v>561</v>
      </c>
      <c r="D134" s="67"/>
      <c r="E134" s="67"/>
      <c r="F134" s="123"/>
      <c r="G134" s="123"/>
      <c r="H134" s="103" t="s">
        <v>20</v>
      </c>
      <c r="I134" s="126"/>
      <c r="J134" s="108">
        <f>J133*0.15</f>
        <v>825</v>
      </c>
      <c r="K134" s="108">
        <f t="shared" si="6"/>
        <v>577.5</v>
      </c>
      <c r="L134" s="108">
        <f t="shared" ref="L134:L168" si="7">J134*0.6</f>
        <v>495</v>
      </c>
    </row>
    <row r="135" s="79" customFormat="true" ht="77" customHeight="true" spans="1:12">
      <c r="A135" s="97" t="s">
        <v>562</v>
      </c>
      <c r="B135" s="98" t="s">
        <v>563</v>
      </c>
      <c r="C135" s="99" t="s">
        <v>564</v>
      </c>
      <c r="D135" s="67" t="s">
        <v>565</v>
      </c>
      <c r="E135" s="67" t="s">
        <v>550</v>
      </c>
      <c r="F135" s="67" t="s">
        <v>175</v>
      </c>
      <c r="G135" s="112"/>
      <c r="H135" s="103" t="s">
        <v>20</v>
      </c>
      <c r="I135" s="126"/>
      <c r="J135" s="108">
        <v>4000</v>
      </c>
      <c r="K135" s="108">
        <f t="shared" si="6"/>
        <v>2800</v>
      </c>
      <c r="L135" s="108">
        <f t="shared" si="7"/>
        <v>2400</v>
      </c>
    </row>
    <row r="136" s="79" customFormat="true" ht="51" customHeight="true" spans="1:12">
      <c r="A136" s="97" t="s">
        <v>566</v>
      </c>
      <c r="B136" s="98" t="s">
        <v>567</v>
      </c>
      <c r="C136" s="99" t="s">
        <v>568</v>
      </c>
      <c r="D136" s="67"/>
      <c r="E136" s="67"/>
      <c r="F136" s="75"/>
      <c r="G136" s="112"/>
      <c r="H136" s="103" t="s">
        <v>20</v>
      </c>
      <c r="I136" s="126"/>
      <c r="J136" s="108">
        <f>J135*0.15</f>
        <v>600</v>
      </c>
      <c r="K136" s="108">
        <f t="shared" si="6"/>
        <v>420</v>
      </c>
      <c r="L136" s="108">
        <f t="shared" si="7"/>
        <v>360</v>
      </c>
    </row>
    <row r="137" s="80" customFormat="true" ht="79" customHeight="true" spans="1:12">
      <c r="A137" s="97" t="s">
        <v>569</v>
      </c>
      <c r="B137" s="118" t="s">
        <v>570</v>
      </c>
      <c r="C137" s="99" t="s">
        <v>571</v>
      </c>
      <c r="D137" s="67" t="s">
        <v>572</v>
      </c>
      <c r="E137" s="67" t="s">
        <v>550</v>
      </c>
      <c r="F137" s="67" t="s">
        <v>175</v>
      </c>
      <c r="G137" s="123"/>
      <c r="H137" s="103" t="s">
        <v>20</v>
      </c>
      <c r="I137" s="126" t="s">
        <v>573</v>
      </c>
      <c r="J137" s="117">
        <v>4800</v>
      </c>
      <c r="K137" s="117">
        <f t="shared" si="6"/>
        <v>3360</v>
      </c>
      <c r="L137" s="117">
        <f t="shared" si="7"/>
        <v>2880</v>
      </c>
    </row>
    <row r="138" s="80" customFormat="true" ht="44" customHeight="true" spans="1:12">
      <c r="A138" s="97" t="s">
        <v>574</v>
      </c>
      <c r="B138" s="118" t="s">
        <v>575</v>
      </c>
      <c r="C138" s="99" t="s">
        <v>576</v>
      </c>
      <c r="D138" s="67"/>
      <c r="E138" s="67"/>
      <c r="F138" s="123"/>
      <c r="G138" s="123"/>
      <c r="H138" s="103" t="s">
        <v>20</v>
      </c>
      <c r="I138" s="126"/>
      <c r="J138" s="117">
        <f>J137*0.15</f>
        <v>720</v>
      </c>
      <c r="K138" s="117">
        <f t="shared" si="6"/>
        <v>504</v>
      </c>
      <c r="L138" s="117">
        <f t="shared" si="7"/>
        <v>432</v>
      </c>
    </row>
    <row r="139" s="76" customFormat="true" ht="82" customHeight="true" spans="1:12">
      <c r="A139" s="97" t="s">
        <v>577</v>
      </c>
      <c r="B139" s="98" t="s">
        <v>578</v>
      </c>
      <c r="C139" s="99" t="s">
        <v>579</v>
      </c>
      <c r="D139" s="99" t="s">
        <v>580</v>
      </c>
      <c r="E139" s="99" t="s">
        <v>581</v>
      </c>
      <c r="F139" s="67" t="s">
        <v>175</v>
      </c>
      <c r="G139" s="67"/>
      <c r="H139" s="75" t="s">
        <v>20</v>
      </c>
      <c r="I139" s="67"/>
      <c r="J139" s="108">
        <v>5000</v>
      </c>
      <c r="K139" s="108">
        <f t="shared" si="6"/>
        <v>3500</v>
      </c>
      <c r="L139" s="108">
        <f t="shared" si="7"/>
        <v>3000</v>
      </c>
    </row>
    <row r="140" s="76" customFormat="true" ht="49" customHeight="true" spans="1:12">
      <c r="A140" s="97" t="s">
        <v>582</v>
      </c>
      <c r="B140" s="98" t="s">
        <v>583</v>
      </c>
      <c r="C140" s="99" t="s">
        <v>584</v>
      </c>
      <c r="D140" s="99"/>
      <c r="E140" s="99"/>
      <c r="F140" s="75"/>
      <c r="G140" s="67"/>
      <c r="H140" s="103" t="s">
        <v>20</v>
      </c>
      <c r="I140" s="67"/>
      <c r="J140" s="108">
        <f>J139*0.15</f>
        <v>750</v>
      </c>
      <c r="K140" s="108">
        <f t="shared" si="6"/>
        <v>525</v>
      </c>
      <c r="L140" s="108">
        <f t="shared" si="7"/>
        <v>450</v>
      </c>
    </row>
    <row r="141" s="76" customFormat="true" ht="84" customHeight="true" spans="1:12">
      <c r="A141" s="97" t="s">
        <v>585</v>
      </c>
      <c r="B141" s="98" t="s">
        <v>586</v>
      </c>
      <c r="C141" s="99" t="s">
        <v>587</v>
      </c>
      <c r="D141" s="99" t="s">
        <v>588</v>
      </c>
      <c r="E141" s="99" t="s">
        <v>589</v>
      </c>
      <c r="F141" s="67" t="s">
        <v>175</v>
      </c>
      <c r="G141" s="67"/>
      <c r="H141" s="75" t="s">
        <v>20</v>
      </c>
      <c r="I141" s="67"/>
      <c r="J141" s="108">
        <v>5000</v>
      </c>
      <c r="K141" s="108">
        <f t="shared" si="6"/>
        <v>3500</v>
      </c>
      <c r="L141" s="108">
        <f t="shared" si="7"/>
        <v>3000</v>
      </c>
    </row>
    <row r="142" s="76" customFormat="true" ht="50" customHeight="true" spans="1:12">
      <c r="A142" s="97" t="s">
        <v>590</v>
      </c>
      <c r="B142" s="98" t="s">
        <v>591</v>
      </c>
      <c r="C142" s="99" t="s">
        <v>592</v>
      </c>
      <c r="D142" s="99"/>
      <c r="E142" s="99"/>
      <c r="F142" s="113"/>
      <c r="G142" s="67"/>
      <c r="H142" s="103" t="s">
        <v>20</v>
      </c>
      <c r="I142" s="67"/>
      <c r="J142" s="108">
        <f>J141*0.15</f>
        <v>750</v>
      </c>
      <c r="K142" s="108">
        <f t="shared" si="6"/>
        <v>525</v>
      </c>
      <c r="L142" s="108">
        <f t="shared" si="7"/>
        <v>450</v>
      </c>
    </row>
    <row r="143" s="76" customFormat="true" ht="93" customHeight="true" spans="1:12">
      <c r="A143" s="97" t="s">
        <v>593</v>
      </c>
      <c r="B143" s="98" t="s">
        <v>594</v>
      </c>
      <c r="C143" s="99" t="s">
        <v>595</v>
      </c>
      <c r="D143" s="99" t="s">
        <v>596</v>
      </c>
      <c r="E143" s="99" t="s">
        <v>597</v>
      </c>
      <c r="F143" s="75"/>
      <c r="G143" s="67"/>
      <c r="H143" s="75" t="s">
        <v>20</v>
      </c>
      <c r="I143" s="67"/>
      <c r="J143" s="108">
        <v>3550</v>
      </c>
      <c r="K143" s="108">
        <f t="shared" si="6"/>
        <v>2485</v>
      </c>
      <c r="L143" s="108">
        <f t="shared" si="7"/>
        <v>2130</v>
      </c>
    </row>
    <row r="144" s="76" customFormat="true" ht="49" customHeight="true" spans="1:12">
      <c r="A144" s="97" t="s">
        <v>598</v>
      </c>
      <c r="B144" s="98" t="s">
        <v>599</v>
      </c>
      <c r="C144" s="99" t="s">
        <v>600</v>
      </c>
      <c r="D144" s="99"/>
      <c r="E144" s="99"/>
      <c r="F144" s="75"/>
      <c r="G144" s="67"/>
      <c r="H144" s="103" t="s">
        <v>20</v>
      </c>
      <c r="I144" s="67"/>
      <c r="J144" s="108">
        <f>J143*0.15</f>
        <v>532.5</v>
      </c>
      <c r="K144" s="108">
        <f t="shared" si="6"/>
        <v>372.75</v>
      </c>
      <c r="L144" s="108">
        <f t="shared" si="7"/>
        <v>319.5</v>
      </c>
    </row>
    <row r="145" s="76" customFormat="true" ht="73" customHeight="true" spans="1:12">
      <c r="A145" s="97" t="s">
        <v>601</v>
      </c>
      <c r="B145" s="98" t="s">
        <v>602</v>
      </c>
      <c r="C145" s="99" t="s">
        <v>603</v>
      </c>
      <c r="D145" s="99" t="s">
        <v>604</v>
      </c>
      <c r="E145" s="99" t="s">
        <v>605</v>
      </c>
      <c r="F145" s="67" t="s">
        <v>175</v>
      </c>
      <c r="G145" s="67"/>
      <c r="H145" s="75" t="s">
        <v>20</v>
      </c>
      <c r="I145" s="67"/>
      <c r="J145" s="108">
        <v>1680</v>
      </c>
      <c r="K145" s="108">
        <f t="shared" si="6"/>
        <v>1176</v>
      </c>
      <c r="L145" s="108">
        <f t="shared" si="7"/>
        <v>1008</v>
      </c>
    </row>
    <row r="146" s="76" customFormat="true" ht="49" customHeight="true" spans="1:12">
      <c r="A146" s="97" t="s">
        <v>606</v>
      </c>
      <c r="B146" s="98" t="s">
        <v>607</v>
      </c>
      <c r="C146" s="99" t="s">
        <v>608</v>
      </c>
      <c r="D146" s="99"/>
      <c r="E146" s="99"/>
      <c r="F146" s="75"/>
      <c r="G146" s="67"/>
      <c r="H146" s="103" t="s">
        <v>20</v>
      </c>
      <c r="I146" s="67"/>
      <c r="J146" s="108">
        <f>J145*0.15</f>
        <v>252</v>
      </c>
      <c r="K146" s="108">
        <f t="shared" si="6"/>
        <v>176.4</v>
      </c>
      <c r="L146" s="108">
        <f t="shared" si="7"/>
        <v>151.2</v>
      </c>
    </row>
    <row r="147" s="81" customFormat="true" ht="70" customHeight="true" spans="1:12">
      <c r="A147" s="97" t="s">
        <v>609</v>
      </c>
      <c r="B147" s="98" t="s">
        <v>610</v>
      </c>
      <c r="C147" s="99" t="s">
        <v>611</v>
      </c>
      <c r="D147" s="67" t="s">
        <v>612</v>
      </c>
      <c r="E147" s="67" t="s">
        <v>613</v>
      </c>
      <c r="F147" s="67" t="s">
        <v>614</v>
      </c>
      <c r="G147" s="67"/>
      <c r="H147" s="75" t="s">
        <v>20</v>
      </c>
      <c r="I147" s="67"/>
      <c r="J147" s="108">
        <v>70</v>
      </c>
      <c r="K147" s="108">
        <f>J147*0.8</f>
        <v>56</v>
      </c>
      <c r="L147" s="108">
        <f t="shared" si="7"/>
        <v>42</v>
      </c>
    </row>
    <row r="148" s="81" customFormat="true" ht="47" customHeight="true" spans="1:12">
      <c r="A148" s="97" t="s">
        <v>615</v>
      </c>
      <c r="B148" s="98" t="s">
        <v>616</v>
      </c>
      <c r="C148" s="99" t="s">
        <v>617</v>
      </c>
      <c r="D148" s="67"/>
      <c r="E148" s="67"/>
      <c r="F148" s="67"/>
      <c r="G148" s="67"/>
      <c r="H148" s="75" t="s">
        <v>20</v>
      </c>
      <c r="I148" s="67"/>
      <c r="J148" s="108">
        <f>J147*5</f>
        <v>350</v>
      </c>
      <c r="K148" s="108">
        <f>J148*0.8</f>
        <v>280</v>
      </c>
      <c r="L148" s="108">
        <f t="shared" si="7"/>
        <v>210</v>
      </c>
    </row>
    <row r="149" s="76" customFormat="true" ht="99" customHeight="true" spans="1:12">
      <c r="A149" s="97" t="s">
        <v>618</v>
      </c>
      <c r="B149" s="98" t="s">
        <v>619</v>
      </c>
      <c r="C149" s="99" t="s">
        <v>620</v>
      </c>
      <c r="D149" s="109" t="s">
        <v>621</v>
      </c>
      <c r="E149" s="99" t="s">
        <v>622</v>
      </c>
      <c r="F149" s="67" t="s">
        <v>175</v>
      </c>
      <c r="G149" s="67"/>
      <c r="H149" s="75" t="s">
        <v>20</v>
      </c>
      <c r="I149" s="67" t="s">
        <v>623</v>
      </c>
      <c r="J149" s="108">
        <v>3600</v>
      </c>
      <c r="K149" s="108">
        <f t="shared" ref="K149:K168" si="8">J149*0.7</f>
        <v>2520</v>
      </c>
      <c r="L149" s="108">
        <f t="shared" si="7"/>
        <v>2160</v>
      </c>
    </row>
    <row r="150" s="76" customFormat="true" ht="49" customHeight="true" spans="1:12">
      <c r="A150" s="97" t="s">
        <v>624</v>
      </c>
      <c r="B150" s="98" t="s">
        <v>625</v>
      </c>
      <c r="C150" s="99" t="s">
        <v>626</v>
      </c>
      <c r="D150" s="109"/>
      <c r="E150" s="99"/>
      <c r="F150" s="75"/>
      <c r="G150" s="67"/>
      <c r="H150" s="103" t="s">
        <v>20</v>
      </c>
      <c r="I150" s="67"/>
      <c r="J150" s="108">
        <f>J149*0.15</f>
        <v>540</v>
      </c>
      <c r="K150" s="108">
        <f t="shared" si="8"/>
        <v>378</v>
      </c>
      <c r="L150" s="108">
        <f t="shared" si="7"/>
        <v>324</v>
      </c>
    </row>
    <row r="151" s="76" customFormat="true" ht="88" customHeight="true" spans="1:12">
      <c r="A151" s="97" t="s">
        <v>627</v>
      </c>
      <c r="B151" s="98" t="s">
        <v>628</v>
      </c>
      <c r="C151" s="99" t="s">
        <v>629</v>
      </c>
      <c r="D151" s="109" t="s">
        <v>630</v>
      </c>
      <c r="E151" s="100" t="s">
        <v>631</v>
      </c>
      <c r="F151" s="67" t="s">
        <v>175</v>
      </c>
      <c r="G151" s="67"/>
      <c r="H151" s="75" t="s">
        <v>20</v>
      </c>
      <c r="I151" s="67" t="s">
        <v>632</v>
      </c>
      <c r="J151" s="108">
        <v>3900</v>
      </c>
      <c r="K151" s="108">
        <f t="shared" si="8"/>
        <v>2730</v>
      </c>
      <c r="L151" s="108">
        <f t="shared" si="7"/>
        <v>2340</v>
      </c>
    </row>
    <row r="152" s="76" customFormat="true" ht="52" customHeight="true" spans="1:12">
      <c r="A152" s="97" t="s">
        <v>633</v>
      </c>
      <c r="B152" s="98" t="s">
        <v>634</v>
      </c>
      <c r="C152" s="99" t="s">
        <v>635</v>
      </c>
      <c r="D152" s="109"/>
      <c r="E152" s="100"/>
      <c r="F152" s="75"/>
      <c r="G152" s="67"/>
      <c r="H152" s="103" t="s">
        <v>20</v>
      </c>
      <c r="I152" s="67"/>
      <c r="J152" s="108">
        <f>J151*0.15</f>
        <v>585</v>
      </c>
      <c r="K152" s="108">
        <f t="shared" si="8"/>
        <v>409.5</v>
      </c>
      <c r="L152" s="108">
        <f t="shared" si="7"/>
        <v>351</v>
      </c>
    </row>
    <row r="153" s="76" customFormat="true" ht="100" customHeight="true" spans="1:12">
      <c r="A153" s="97" t="s">
        <v>636</v>
      </c>
      <c r="B153" s="98" t="s">
        <v>637</v>
      </c>
      <c r="C153" s="99" t="s">
        <v>638</v>
      </c>
      <c r="D153" s="109" t="s">
        <v>639</v>
      </c>
      <c r="E153" s="99" t="s">
        <v>631</v>
      </c>
      <c r="F153" s="67" t="s">
        <v>175</v>
      </c>
      <c r="G153" s="67"/>
      <c r="H153" s="75" t="s">
        <v>20</v>
      </c>
      <c r="I153" s="67" t="s">
        <v>640</v>
      </c>
      <c r="J153" s="108">
        <v>3200</v>
      </c>
      <c r="K153" s="108">
        <f t="shared" si="8"/>
        <v>2240</v>
      </c>
      <c r="L153" s="108">
        <f t="shared" si="7"/>
        <v>1920</v>
      </c>
    </row>
    <row r="154" s="76" customFormat="true" ht="49" customHeight="true" spans="1:12">
      <c r="A154" s="97" t="s">
        <v>641</v>
      </c>
      <c r="B154" s="98" t="s">
        <v>642</v>
      </c>
      <c r="C154" s="99" t="s">
        <v>643</v>
      </c>
      <c r="D154" s="109"/>
      <c r="E154" s="99"/>
      <c r="F154" s="75"/>
      <c r="G154" s="67"/>
      <c r="H154" s="103" t="s">
        <v>20</v>
      </c>
      <c r="I154" s="67"/>
      <c r="J154" s="108">
        <f>J153*0.15</f>
        <v>480</v>
      </c>
      <c r="K154" s="108">
        <f t="shared" si="8"/>
        <v>336</v>
      </c>
      <c r="L154" s="108">
        <f t="shared" si="7"/>
        <v>288</v>
      </c>
    </row>
    <row r="155" s="76" customFormat="true" ht="89" customHeight="true" spans="1:12">
      <c r="A155" s="97" t="s">
        <v>644</v>
      </c>
      <c r="B155" s="98" t="s">
        <v>645</v>
      </c>
      <c r="C155" s="99" t="s">
        <v>646</v>
      </c>
      <c r="D155" s="109" t="s">
        <v>647</v>
      </c>
      <c r="E155" s="99" t="s">
        <v>631</v>
      </c>
      <c r="F155" s="67" t="s">
        <v>175</v>
      </c>
      <c r="G155" s="67"/>
      <c r="H155" s="75" t="s">
        <v>20</v>
      </c>
      <c r="I155" s="67" t="s">
        <v>648</v>
      </c>
      <c r="J155" s="108">
        <v>1450</v>
      </c>
      <c r="K155" s="108">
        <f t="shared" si="8"/>
        <v>1015</v>
      </c>
      <c r="L155" s="108">
        <f t="shared" si="7"/>
        <v>870</v>
      </c>
    </row>
    <row r="156" s="76" customFormat="true" ht="51" customHeight="true" spans="1:12">
      <c r="A156" s="97" t="s">
        <v>649</v>
      </c>
      <c r="B156" s="98" t="s">
        <v>650</v>
      </c>
      <c r="C156" s="99" t="s">
        <v>651</v>
      </c>
      <c r="D156" s="109"/>
      <c r="E156" s="99"/>
      <c r="F156" s="75"/>
      <c r="G156" s="67"/>
      <c r="H156" s="103" t="s">
        <v>20</v>
      </c>
      <c r="I156" s="67"/>
      <c r="J156" s="108">
        <f>J155*0.15</f>
        <v>217.5</v>
      </c>
      <c r="K156" s="108">
        <f t="shared" si="8"/>
        <v>152.25</v>
      </c>
      <c r="L156" s="108">
        <f t="shared" si="7"/>
        <v>130.5</v>
      </c>
    </row>
    <row r="157" s="76" customFormat="true" ht="84" customHeight="true" spans="1:12">
      <c r="A157" s="97" t="s">
        <v>652</v>
      </c>
      <c r="B157" s="98" t="s">
        <v>653</v>
      </c>
      <c r="C157" s="99" t="s">
        <v>654</v>
      </c>
      <c r="D157" s="109" t="s">
        <v>655</v>
      </c>
      <c r="E157" s="100" t="s">
        <v>656</v>
      </c>
      <c r="F157" s="67" t="s">
        <v>175</v>
      </c>
      <c r="G157" s="67"/>
      <c r="H157" s="75" t="s">
        <v>20</v>
      </c>
      <c r="I157" s="67" t="s">
        <v>657</v>
      </c>
      <c r="J157" s="108">
        <v>4500</v>
      </c>
      <c r="K157" s="108">
        <f t="shared" si="8"/>
        <v>3150</v>
      </c>
      <c r="L157" s="108">
        <f t="shared" si="7"/>
        <v>2700</v>
      </c>
    </row>
    <row r="158" s="76" customFormat="true" ht="48" customHeight="true" spans="1:12">
      <c r="A158" s="97" t="s">
        <v>658</v>
      </c>
      <c r="B158" s="98" t="s">
        <v>659</v>
      </c>
      <c r="C158" s="99" t="s">
        <v>660</v>
      </c>
      <c r="D158" s="109"/>
      <c r="E158" s="100"/>
      <c r="F158" s="75"/>
      <c r="G158" s="67"/>
      <c r="H158" s="103" t="s">
        <v>20</v>
      </c>
      <c r="I158" s="67"/>
      <c r="J158" s="108">
        <f>J157*0.15</f>
        <v>675</v>
      </c>
      <c r="K158" s="108">
        <f t="shared" si="8"/>
        <v>472.5</v>
      </c>
      <c r="L158" s="108">
        <f t="shared" si="7"/>
        <v>405</v>
      </c>
    </row>
    <row r="159" s="76" customFormat="true" ht="94" customHeight="true" spans="1:12">
      <c r="A159" s="97" t="s">
        <v>661</v>
      </c>
      <c r="B159" s="98" t="s">
        <v>662</v>
      </c>
      <c r="C159" s="99" t="s">
        <v>663</v>
      </c>
      <c r="D159" s="109" t="s">
        <v>664</v>
      </c>
      <c r="E159" s="100" t="s">
        <v>665</v>
      </c>
      <c r="F159" s="67" t="s">
        <v>175</v>
      </c>
      <c r="G159" s="67"/>
      <c r="H159" s="75" t="s">
        <v>20</v>
      </c>
      <c r="I159" s="67" t="s">
        <v>666</v>
      </c>
      <c r="J159" s="108">
        <v>3900</v>
      </c>
      <c r="K159" s="108">
        <f t="shared" si="8"/>
        <v>2730</v>
      </c>
      <c r="L159" s="108">
        <f t="shared" si="7"/>
        <v>2340</v>
      </c>
    </row>
    <row r="160" s="76" customFormat="true" ht="28.5" spans="1:12">
      <c r="A160" s="97" t="s">
        <v>667</v>
      </c>
      <c r="B160" s="98" t="s">
        <v>668</v>
      </c>
      <c r="C160" s="99" t="s">
        <v>669</v>
      </c>
      <c r="D160" s="109"/>
      <c r="E160" s="100"/>
      <c r="F160" s="75"/>
      <c r="G160" s="67"/>
      <c r="H160" s="103" t="s">
        <v>20</v>
      </c>
      <c r="I160" s="67"/>
      <c r="J160" s="108">
        <f>J159*0.15</f>
        <v>585</v>
      </c>
      <c r="K160" s="108">
        <f t="shared" si="8"/>
        <v>409.5</v>
      </c>
      <c r="L160" s="108">
        <f t="shared" si="7"/>
        <v>351</v>
      </c>
    </row>
    <row r="161" s="76" customFormat="true" ht="109" customHeight="true" spans="1:12">
      <c r="A161" s="97" t="s">
        <v>670</v>
      </c>
      <c r="B161" s="98" t="s">
        <v>671</v>
      </c>
      <c r="C161" s="99" t="s">
        <v>672</v>
      </c>
      <c r="D161" s="109" t="s">
        <v>673</v>
      </c>
      <c r="E161" s="100" t="s">
        <v>665</v>
      </c>
      <c r="F161" s="67" t="s">
        <v>175</v>
      </c>
      <c r="G161" s="67"/>
      <c r="H161" s="75" t="s">
        <v>20</v>
      </c>
      <c r="I161" s="67" t="s">
        <v>674</v>
      </c>
      <c r="J161" s="108">
        <v>3300</v>
      </c>
      <c r="K161" s="108">
        <f t="shared" si="8"/>
        <v>2310</v>
      </c>
      <c r="L161" s="108">
        <f t="shared" si="7"/>
        <v>1980</v>
      </c>
    </row>
    <row r="162" s="76" customFormat="true" ht="46" customHeight="true" spans="1:12">
      <c r="A162" s="97" t="s">
        <v>675</v>
      </c>
      <c r="B162" s="98" t="s">
        <v>676</v>
      </c>
      <c r="C162" s="99" t="s">
        <v>677</v>
      </c>
      <c r="D162" s="109"/>
      <c r="E162" s="100"/>
      <c r="F162" s="75"/>
      <c r="G162" s="67"/>
      <c r="H162" s="103" t="s">
        <v>20</v>
      </c>
      <c r="I162" s="67"/>
      <c r="J162" s="108">
        <f>J161*0.15</f>
        <v>495</v>
      </c>
      <c r="K162" s="108">
        <f t="shared" si="8"/>
        <v>346.5</v>
      </c>
      <c r="L162" s="108">
        <f t="shared" si="7"/>
        <v>297</v>
      </c>
    </row>
    <row r="163" s="76" customFormat="true" ht="133" customHeight="true" spans="1:12">
      <c r="A163" s="97" t="s">
        <v>678</v>
      </c>
      <c r="B163" s="98" t="s">
        <v>679</v>
      </c>
      <c r="C163" s="99" t="s">
        <v>680</v>
      </c>
      <c r="D163" s="109" t="s">
        <v>681</v>
      </c>
      <c r="E163" s="100" t="s">
        <v>665</v>
      </c>
      <c r="F163" s="67" t="s">
        <v>175</v>
      </c>
      <c r="G163" s="67"/>
      <c r="H163" s="75" t="s">
        <v>20</v>
      </c>
      <c r="I163" s="67" t="s">
        <v>682</v>
      </c>
      <c r="J163" s="108">
        <v>2500</v>
      </c>
      <c r="K163" s="108">
        <f t="shared" si="8"/>
        <v>1750</v>
      </c>
      <c r="L163" s="108">
        <f t="shared" si="7"/>
        <v>1500</v>
      </c>
    </row>
    <row r="164" s="76" customFormat="true" ht="48" customHeight="true" spans="1:12">
      <c r="A164" s="97" t="s">
        <v>683</v>
      </c>
      <c r="B164" s="98" t="s">
        <v>684</v>
      </c>
      <c r="C164" s="99" t="s">
        <v>685</v>
      </c>
      <c r="D164" s="109"/>
      <c r="E164" s="100"/>
      <c r="F164" s="75"/>
      <c r="G164" s="67"/>
      <c r="H164" s="103" t="s">
        <v>20</v>
      </c>
      <c r="I164" s="67"/>
      <c r="J164" s="108">
        <f>J163*0.15</f>
        <v>375</v>
      </c>
      <c r="K164" s="108">
        <f t="shared" si="8"/>
        <v>262.5</v>
      </c>
      <c r="L164" s="108">
        <f t="shared" si="7"/>
        <v>225</v>
      </c>
    </row>
    <row r="165" s="76" customFormat="true" ht="71" customHeight="true" spans="1:12">
      <c r="A165" s="97" t="s">
        <v>686</v>
      </c>
      <c r="B165" s="98" t="s">
        <v>687</v>
      </c>
      <c r="C165" s="99" t="s">
        <v>688</v>
      </c>
      <c r="D165" s="100" t="s">
        <v>689</v>
      </c>
      <c r="E165" s="99" t="s">
        <v>690</v>
      </c>
      <c r="F165" s="67" t="s">
        <v>175</v>
      </c>
      <c r="G165" s="67"/>
      <c r="H165" s="75" t="s">
        <v>45</v>
      </c>
      <c r="I165" s="127" t="s">
        <v>691</v>
      </c>
      <c r="J165" s="108">
        <v>3900</v>
      </c>
      <c r="K165" s="108">
        <f t="shared" si="8"/>
        <v>2730</v>
      </c>
      <c r="L165" s="108">
        <f t="shared" si="7"/>
        <v>2340</v>
      </c>
    </row>
    <row r="166" s="76" customFormat="true" ht="49" customHeight="true" spans="1:12">
      <c r="A166" s="97" t="s">
        <v>692</v>
      </c>
      <c r="B166" s="98" t="s">
        <v>693</v>
      </c>
      <c r="C166" s="99" t="s">
        <v>694</v>
      </c>
      <c r="D166" s="100"/>
      <c r="E166" s="99"/>
      <c r="F166" s="75"/>
      <c r="G166" s="67"/>
      <c r="H166" s="103" t="s">
        <v>20</v>
      </c>
      <c r="I166" s="128"/>
      <c r="J166" s="108">
        <f>J165*0.15</f>
        <v>585</v>
      </c>
      <c r="K166" s="108">
        <f t="shared" si="8"/>
        <v>409.5</v>
      </c>
      <c r="L166" s="108">
        <f t="shared" si="7"/>
        <v>351</v>
      </c>
    </row>
    <row r="167" s="82" customFormat="true" ht="112" customHeight="true" spans="1:12">
      <c r="A167" s="97" t="s">
        <v>695</v>
      </c>
      <c r="B167" s="96" t="s">
        <v>696</v>
      </c>
      <c r="C167" s="99" t="s">
        <v>697</v>
      </c>
      <c r="D167" s="100" t="s">
        <v>698</v>
      </c>
      <c r="E167" s="99" t="s">
        <v>699</v>
      </c>
      <c r="F167" s="67" t="s">
        <v>175</v>
      </c>
      <c r="G167" s="67"/>
      <c r="H167" s="75" t="s">
        <v>45</v>
      </c>
      <c r="I167" s="127" t="s">
        <v>700</v>
      </c>
      <c r="J167" s="108">
        <v>3200</v>
      </c>
      <c r="K167" s="108">
        <f t="shared" si="8"/>
        <v>2240</v>
      </c>
      <c r="L167" s="108">
        <f t="shared" si="7"/>
        <v>1920</v>
      </c>
    </row>
    <row r="168" ht="44" customHeight="true" spans="1:12">
      <c r="A168" s="119" t="s">
        <v>701</v>
      </c>
      <c r="B168" s="98" t="s">
        <v>702</v>
      </c>
      <c r="C168" s="99" t="s">
        <v>703</v>
      </c>
      <c r="D168" s="120"/>
      <c r="E168" s="120"/>
      <c r="F168" s="124"/>
      <c r="G168" s="125"/>
      <c r="H168" s="103" t="s">
        <v>20</v>
      </c>
      <c r="I168" s="129"/>
      <c r="J168" s="108">
        <f>J167*0.15</f>
        <v>480</v>
      </c>
      <c r="K168" s="108">
        <f t="shared" si="8"/>
        <v>336</v>
      </c>
      <c r="L168" s="108">
        <f t="shared" si="7"/>
        <v>288</v>
      </c>
    </row>
    <row r="169" ht="289" customHeight="true" spans="1:12">
      <c r="A169" s="121" t="s">
        <v>704</v>
      </c>
      <c r="B169" s="122"/>
      <c r="C169" s="121"/>
      <c r="D169" s="121"/>
      <c r="E169" s="121"/>
      <c r="F169" s="121"/>
      <c r="G169" s="121"/>
      <c r="H169" s="121"/>
      <c r="I169" s="121"/>
      <c r="J169" s="121"/>
      <c r="K169" s="121"/>
      <c r="L169" s="121"/>
    </row>
  </sheetData>
  <autoFilter ref="A1:L169">
    <extLst/>
  </autoFilter>
  <mergeCells count="13">
    <mergeCell ref="A1:B1"/>
    <mergeCell ref="A2:L2"/>
    <mergeCell ref="J3:L3"/>
    <mergeCell ref="A169:L169"/>
    <mergeCell ref="A3:A4"/>
    <mergeCell ref="B3:B4"/>
    <mergeCell ref="C3:C4"/>
    <mergeCell ref="D3:D4"/>
    <mergeCell ref="E3:E4"/>
    <mergeCell ref="F3:F4"/>
    <mergeCell ref="G3:G4"/>
    <mergeCell ref="H3:H4"/>
    <mergeCell ref="I3:I4"/>
  </mergeCells>
  <printOptions horizontalCentered="true"/>
  <pageMargins left="0.751388888888889" right="0.751388888888889" top="1" bottom="1" header="0.5" footer="0.5"/>
  <pageSetup paperSize="8" scale="77" fitToHeight="0" orientation="landscape" horizontalDpi="600"/>
  <headerFooter>
    <oddFooter>&amp;L&amp;"仿宋_GB2312"&amp;14专家签字：&amp;C第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53"/>
  <sheetViews>
    <sheetView zoomScale="85" zoomScaleNormal="85" workbookViewId="0">
      <pane ySplit="4" topLeftCell="A137" activePane="bottomLeft" state="frozen"/>
      <selection/>
      <selection pane="bottomLeft" activeCell="A5" sqref="A5"/>
    </sheetView>
  </sheetViews>
  <sheetFormatPr defaultColWidth="9" defaultRowHeight="13.5"/>
  <cols>
    <col min="1" max="1" width="5.73333333333333" style="58" customWidth="true"/>
    <col min="2" max="2" width="11.625" style="59" customWidth="true"/>
    <col min="3" max="3" width="20.8833333333333" style="59" customWidth="true"/>
    <col min="4" max="4" width="58.625" style="59" customWidth="true"/>
    <col min="5" max="5" width="8.625" style="59" customWidth="true"/>
    <col min="6" max="6" width="8.625" style="58" customWidth="true"/>
    <col min="7" max="7" width="24.625" style="59" customWidth="true"/>
    <col min="8" max="10" width="11.9083333333333" style="60" customWidth="true"/>
    <col min="11" max="16384" width="9" style="59"/>
  </cols>
  <sheetData>
    <row r="1" s="55" customFormat="true" ht="14.25" spans="1:10">
      <c r="A1" s="61" t="s">
        <v>705</v>
      </c>
      <c r="B1" s="61"/>
      <c r="C1" s="62"/>
      <c r="D1" s="62"/>
      <c r="E1" s="69"/>
      <c r="F1" s="69"/>
      <c r="G1" s="62"/>
      <c r="H1" s="70"/>
      <c r="I1" s="70"/>
      <c r="J1" s="70"/>
    </row>
    <row r="2" s="55" customFormat="true" ht="29.25" spans="1:10">
      <c r="A2" s="63" t="s">
        <v>706</v>
      </c>
      <c r="B2" s="63"/>
      <c r="C2" s="64"/>
      <c r="D2" s="64"/>
      <c r="E2" s="63"/>
      <c r="F2" s="63"/>
      <c r="G2" s="64"/>
      <c r="H2" s="71"/>
      <c r="I2" s="71"/>
      <c r="J2" s="71"/>
    </row>
    <row r="3" s="56" customFormat="true" ht="14.25" spans="1:10">
      <c r="A3" s="65" t="s">
        <v>2</v>
      </c>
      <c r="B3" s="65" t="s">
        <v>3</v>
      </c>
      <c r="C3" s="65" t="s">
        <v>4</v>
      </c>
      <c r="D3" s="65" t="s">
        <v>707</v>
      </c>
      <c r="E3" s="65" t="s">
        <v>708</v>
      </c>
      <c r="F3" s="65" t="s">
        <v>9</v>
      </c>
      <c r="G3" s="65" t="s">
        <v>10</v>
      </c>
      <c r="H3" s="65" t="s">
        <v>11</v>
      </c>
      <c r="I3" s="65"/>
      <c r="J3" s="65"/>
    </row>
    <row r="4" s="56" customFormat="true" ht="28.5" spans="1:10">
      <c r="A4" s="65"/>
      <c r="B4" s="65"/>
      <c r="C4" s="65"/>
      <c r="D4" s="65"/>
      <c r="E4" s="65"/>
      <c r="F4" s="65"/>
      <c r="G4" s="65"/>
      <c r="H4" s="65" t="s">
        <v>14</v>
      </c>
      <c r="I4" s="65" t="s">
        <v>13</v>
      </c>
      <c r="J4" s="65" t="s">
        <v>12</v>
      </c>
    </row>
    <row r="5" s="57" customFormat="true" ht="14.25" spans="1:10">
      <c r="A5" s="66">
        <v>1</v>
      </c>
      <c r="B5" s="67" t="s">
        <v>709</v>
      </c>
      <c r="C5" s="68" t="s">
        <v>710</v>
      </c>
      <c r="D5" s="68"/>
      <c r="E5" s="72"/>
      <c r="F5" s="72" t="s">
        <v>711</v>
      </c>
      <c r="G5" s="68" t="s">
        <v>712</v>
      </c>
      <c r="H5" s="73">
        <v>60</v>
      </c>
      <c r="I5" s="73">
        <v>60</v>
      </c>
      <c r="J5" s="73">
        <v>60</v>
      </c>
    </row>
    <row r="6" s="57" customFormat="true" ht="14.25" spans="1:10">
      <c r="A6" s="66">
        <v>2</v>
      </c>
      <c r="B6" s="67" t="s">
        <v>713</v>
      </c>
      <c r="C6" s="68" t="s">
        <v>714</v>
      </c>
      <c r="D6" s="68"/>
      <c r="E6" s="72"/>
      <c r="F6" s="72" t="s">
        <v>715</v>
      </c>
      <c r="G6" s="68"/>
      <c r="H6" s="73">
        <v>35</v>
      </c>
      <c r="I6" s="73">
        <v>35</v>
      </c>
      <c r="J6" s="73">
        <v>35</v>
      </c>
    </row>
    <row r="7" s="57" customFormat="true" ht="14.25" spans="1:10">
      <c r="A7" s="66">
        <v>3</v>
      </c>
      <c r="B7" s="67" t="s">
        <v>716</v>
      </c>
      <c r="C7" s="68" t="s">
        <v>717</v>
      </c>
      <c r="D7" s="68"/>
      <c r="E7" s="72"/>
      <c r="F7" s="72" t="s">
        <v>20</v>
      </c>
      <c r="G7" s="68"/>
      <c r="H7" s="73">
        <v>160</v>
      </c>
      <c r="I7" s="73">
        <v>160</v>
      </c>
      <c r="J7" s="73">
        <v>160</v>
      </c>
    </row>
    <row r="8" s="57" customFormat="true" ht="67.5" spans="1:10">
      <c r="A8" s="66">
        <v>4</v>
      </c>
      <c r="B8" s="67" t="s">
        <v>718</v>
      </c>
      <c r="C8" s="68" t="s">
        <v>719</v>
      </c>
      <c r="D8" s="68" t="s">
        <v>720</v>
      </c>
      <c r="E8" s="72"/>
      <c r="F8" s="72" t="s">
        <v>20</v>
      </c>
      <c r="G8" s="68" t="s">
        <v>721</v>
      </c>
      <c r="H8" s="73">
        <v>110</v>
      </c>
      <c r="I8" s="73">
        <v>110</v>
      </c>
      <c r="J8" s="73">
        <v>110</v>
      </c>
    </row>
    <row r="9" s="57" customFormat="true" ht="27" spans="1:10">
      <c r="A9" s="66">
        <v>5</v>
      </c>
      <c r="B9" s="67" t="s">
        <v>722</v>
      </c>
      <c r="C9" s="68" t="s">
        <v>723</v>
      </c>
      <c r="D9" s="68"/>
      <c r="E9" s="72"/>
      <c r="F9" s="72" t="s">
        <v>20</v>
      </c>
      <c r="G9" s="68"/>
      <c r="H9" s="73">
        <v>160</v>
      </c>
      <c r="I9" s="73">
        <v>160</v>
      </c>
      <c r="J9" s="73">
        <v>160</v>
      </c>
    </row>
    <row r="10" s="57" customFormat="true" ht="54" spans="1:10">
      <c r="A10" s="66">
        <v>6</v>
      </c>
      <c r="B10" s="67" t="s">
        <v>724</v>
      </c>
      <c r="C10" s="68" t="s">
        <v>725</v>
      </c>
      <c r="D10" s="68" t="s">
        <v>726</v>
      </c>
      <c r="E10" s="72"/>
      <c r="F10" s="72" t="s">
        <v>20</v>
      </c>
      <c r="G10" s="68" t="s">
        <v>727</v>
      </c>
      <c r="H10" s="73">
        <v>80</v>
      </c>
      <c r="I10" s="73">
        <v>80</v>
      </c>
      <c r="J10" s="73">
        <v>80</v>
      </c>
    </row>
    <row r="11" s="57" customFormat="true" ht="81" spans="1:10">
      <c r="A11" s="66">
        <v>7</v>
      </c>
      <c r="B11" s="67" t="s">
        <v>728</v>
      </c>
      <c r="C11" s="68" t="s">
        <v>729</v>
      </c>
      <c r="D11" s="68" t="s">
        <v>730</v>
      </c>
      <c r="E11" s="72"/>
      <c r="F11" s="72" t="s">
        <v>20</v>
      </c>
      <c r="G11" s="68"/>
      <c r="H11" s="73">
        <v>120</v>
      </c>
      <c r="I11" s="73">
        <v>120</v>
      </c>
      <c r="J11" s="73">
        <v>120</v>
      </c>
    </row>
    <row r="12" s="57" customFormat="true" ht="27" spans="1:10">
      <c r="A12" s="66">
        <v>8</v>
      </c>
      <c r="B12" s="67" t="s">
        <v>731</v>
      </c>
      <c r="C12" s="68" t="s">
        <v>732</v>
      </c>
      <c r="D12" s="68" t="s">
        <v>733</v>
      </c>
      <c r="E12" s="72"/>
      <c r="F12" s="72" t="s">
        <v>20</v>
      </c>
      <c r="G12" s="68"/>
      <c r="H12" s="73" t="s">
        <v>734</v>
      </c>
      <c r="I12" s="73" t="s">
        <v>734</v>
      </c>
      <c r="J12" s="73" t="s">
        <v>734</v>
      </c>
    </row>
    <row r="13" s="57" customFormat="true" ht="94.5" spans="1:10">
      <c r="A13" s="66">
        <v>9</v>
      </c>
      <c r="B13" s="67" t="s">
        <v>735</v>
      </c>
      <c r="C13" s="68" t="s">
        <v>736</v>
      </c>
      <c r="D13" s="68" t="s">
        <v>737</v>
      </c>
      <c r="E13" s="72"/>
      <c r="F13" s="72" t="s">
        <v>20</v>
      </c>
      <c r="G13" s="68"/>
      <c r="H13" s="73" t="s">
        <v>734</v>
      </c>
      <c r="I13" s="73" t="s">
        <v>734</v>
      </c>
      <c r="J13" s="73" t="s">
        <v>734</v>
      </c>
    </row>
    <row r="14" s="57" customFormat="true" ht="36" customHeight="true" spans="1:10">
      <c r="A14" s="66">
        <v>10</v>
      </c>
      <c r="B14" s="67" t="s">
        <v>738</v>
      </c>
      <c r="C14" s="68" t="s">
        <v>739</v>
      </c>
      <c r="D14" s="68"/>
      <c r="E14" s="72"/>
      <c r="F14" s="72" t="s">
        <v>111</v>
      </c>
      <c r="G14" s="68"/>
      <c r="H14" s="73">
        <v>5</v>
      </c>
      <c r="I14" s="73">
        <v>5</v>
      </c>
      <c r="J14" s="73">
        <v>5</v>
      </c>
    </row>
    <row r="15" s="57" customFormat="true" ht="14.25" spans="1:10">
      <c r="A15" s="66">
        <v>11</v>
      </c>
      <c r="B15" s="67" t="s">
        <v>740</v>
      </c>
      <c r="C15" s="68" t="s">
        <v>741</v>
      </c>
      <c r="D15" s="68"/>
      <c r="E15" s="72"/>
      <c r="F15" s="72" t="s">
        <v>20</v>
      </c>
      <c r="G15" s="68"/>
      <c r="H15" s="73">
        <v>20</v>
      </c>
      <c r="I15" s="73">
        <v>20</v>
      </c>
      <c r="J15" s="73">
        <v>20</v>
      </c>
    </row>
    <row r="16" s="57" customFormat="true" ht="14.25" spans="1:10">
      <c r="A16" s="66">
        <v>12</v>
      </c>
      <c r="B16" s="67" t="s">
        <v>742</v>
      </c>
      <c r="C16" s="68" t="s">
        <v>743</v>
      </c>
      <c r="D16" s="68"/>
      <c r="E16" s="72"/>
      <c r="F16" s="72" t="s">
        <v>20</v>
      </c>
      <c r="G16" s="68"/>
      <c r="H16" s="73">
        <v>20</v>
      </c>
      <c r="I16" s="73">
        <v>20</v>
      </c>
      <c r="J16" s="73">
        <v>20</v>
      </c>
    </row>
    <row r="17" s="57" customFormat="true" ht="27" spans="1:10">
      <c r="A17" s="66">
        <v>13</v>
      </c>
      <c r="B17" s="67" t="s">
        <v>744</v>
      </c>
      <c r="C17" s="68" t="s">
        <v>745</v>
      </c>
      <c r="D17" s="68"/>
      <c r="E17" s="72"/>
      <c r="F17" s="72" t="s">
        <v>20</v>
      </c>
      <c r="G17" s="68" t="s">
        <v>746</v>
      </c>
      <c r="H17" s="73">
        <v>20</v>
      </c>
      <c r="I17" s="73">
        <v>20</v>
      </c>
      <c r="J17" s="73">
        <v>20</v>
      </c>
    </row>
    <row r="18" s="57" customFormat="true" ht="14.25" spans="1:10">
      <c r="A18" s="66">
        <v>14</v>
      </c>
      <c r="B18" s="67" t="s">
        <v>747</v>
      </c>
      <c r="C18" s="68" t="s">
        <v>748</v>
      </c>
      <c r="D18" s="68"/>
      <c r="E18" s="72"/>
      <c r="F18" s="72" t="s">
        <v>20</v>
      </c>
      <c r="G18" s="68"/>
      <c r="H18" s="73">
        <v>100</v>
      </c>
      <c r="I18" s="73">
        <v>100</v>
      </c>
      <c r="J18" s="73">
        <v>100</v>
      </c>
    </row>
    <row r="19" s="57" customFormat="true" ht="14.25" spans="1:10">
      <c r="A19" s="66">
        <v>15</v>
      </c>
      <c r="B19" s="67" t="s">
        <v>749</v>
      </c>
      <c r="C19" s="68" t="s">
        <v>750</v>
      </c>
      <c r="D19" s="68"/>
      <c r="E19" s="72"/>
      <c r="F19" s="72" t="s">
        <v>20</v>
      </c>
      <c r="G19" s="68"/>
      <c r="H19" s="73">
        <v>800</v>
      </c>
      <c r="I19" s="73">
        <v>800</v>
      </c>
      <c r="J19" s="73">
        <v>800</v>
      </c>
    </row>
    <row r="20" s="57" customFormat="true" ht="81" spans="1:10">
      <c r="A20" s="66">
        <v>16</v>
      </c>
      <c r="B20" s="67" t="s">
        <v>751</v>
      </c>
      <c r="C20" s="68" t="s">
        <v>752</v>
      </c>
      <c r="D20" s="68" t="s">
        <v>753</v>
      </c>
      <c r="E20" s="72"/>
      <c r="F20" s="72" t="s">
        <v>20</v>
      </c>
      <c r="G20" s="68"/>
      <c r="H20" s="73">
        <v>100</v>
      </c>
      <c r="I20" s="73">
        <v>100</v>
      </c>
      <c r="J20" s="73">
        <v>100</v>
      </c>
    </row>
    <row r="21" s="57" customFormat="true" ht="27" spans="1:10">
      <c r="A21" s="66">
        <v>17</v>
      </c>
      <c r="B21" s="67" t="s">
        <v>754</v>
      </c>
      <c r="C21" s="68" t="s">
        <v>755</v>
      </c>
      <c r="D21" s="68" t="s">
        <v>756</v>
      </c>
      <c r="E21" s="72"/>
      <c r="F21" s="72" t="s">
        <v>757</v>
      </c>
      <c r="G21" s="68" t="s">
        <v>758</v>
      </c>
      <c r="H21" s="73">
        <v>2000</v>
      </c>
      <c r="I21" s="73">
        <v>4500</v>
      </c>
      <c r="J21" s="73">
        <v>4500</v>
      </c>
    </row>
    <row r="22" s="57" customFormat="true" ht="27" customHeight="true" spans="1:10">
      <c r="A22" s="66">
        <v>18</v>
      </c>
      <c r="B22" s="67" t="s">
        <v>759</v>
      </c>
      <c r="C22" s="68" t="s">
        <v>760</v>
      </c>
      <c r="D22" s="68"/>
      <c r="E22" s="72"/>
      <c r="F22" s="72" t="s">
        <v>20</v>
      </c>
      <c r="G22" s="68"/>
      <c r="H22" s="73">
        <v>200</v>
      </c>
      <c r="I22" s="73">
        <v>200</v>
      </c>
      <c r="J22" s="73">
        <v>200</v>
      </c>
    </row>
    <row r="23" s="57" customFormat="true" ht="28" customHeight="true" spans="1:10">
      <c r="A23" s="66">
        <v>19</v>
      </c>
      <c r="B23" s="67" t="s">
        <v>761</v>
      </c>
      <c r="C23" s="68" t="s">
        <v>762</v>
      </c>
      <c r="D23" s="68"/>
      <c r="E23" s="72"/>
      <c r="F23" s="72" t="s">
        <v>757</v>
      </c>
      <c r="G23" s="68"/>
      <c r="H23" s="73">
        <v>1900</v>
      </c>
      <c r="I23" s="73">
        <v>1900</v>
      </c>
      <c r="J23" s="73">
        <v>1900</v>
      </c>
    </row>
    <row r="24" s="57" customFormat="true" ht="30" customHeight="true" spans="1:10">
      <c r="A24" s="66">
        <v>20</v>
      </c>
      <c r="B24" s="67" t="s">
        <v>763</v>
      </c>
      <c r="C24" s="68" t="s">
        <v>764</v>
      </c>
      <c r="D24" s="68"/>
      <c r="E24" s="72"/>
      <c r="F24" s="72" t="s">
        <v>757</v>
      </c>
      <c r="G24" s="68"/>
      <c r="H24" s="73">
        <v>3000</v>
      </c>
      <c r="I24" s="73">
        <v>3000</v>
      </c>
      <c r="J24" s="73">
        <v>3000</v>
      </c>
    </row>
    <row r="25" s="57" customFormat="true" ht="40.5" spans="1:10">
      <c r="A25" s="66">
        <v>21</v>
      </c>
      <c r="B25" s="67" t="s">
        <v>765</v>
      </c>
      <c r="C25" s="68" t="s">
        <v>766</v>
      </c>
      <c r="D25" s="68"/>
      <c r="E25" s="72"/>
      <c r="F25" s="72" t="s">
        <v>757</v>
      </c>
      <c r="G25" s="68" t="s">
        <v>767</v>
      </c>
      <c r="H25" s="73">
        <v>2300</v>
      </c>
      <c r="I25" s="73">
        <v>2300</v>
      </c>
      <c r="J25" s="73">
        <v>2300</v>
      </c>
    </row>
    <row r="26" s="57" customFormat="true" ht="40.5" spans="1:10">
      <c r="A26" s="66">
        <v>22</v>
      </c>
      <c r="B26" s="67" t="s">
        <v>768</v>
      </c>
      <c r="C26" s="68" t="s">
        <v>769</v>
      </c>
      <c r="D26" s="68"/>
      <c r="E26" s="72"/>
      <c r="F26" s="72" t="s">
        <v>757</v>
      </c>
      <c r="G26" s="68" t="s">
        <v>767</v>
      </c>
      <c r="H26" s="73">
        <v>690</v>
      </c>
      <c r="I26" s="73">
        <v>690</v>
      </c>
      <c r="J26" s="73">
        <v>690</v>
      </c>
    </row>
    <row r="27" s="57" customFormat="true" ht="40.5" spans="1:10">
      <c r="A27" s="66">
        <v>23</v>
      </c>
      <c r="B27" s="67" t="s">
        <v>770</v>
      </c>
      <c r="C27" s="68" t="s">
        <v>771</v>
      </c>
      <c r="D27" s="68"/>
      <c r="E27" s="72"/>
      <c r="F27" s="72" t="s">
        <v>757</v>
      </c>
      <c r="G27" s="68" t="s">
        <v>767</v>
      </c>
      <c r="H27" s="73">
        <v>2300</v>
      </c>
      <c r="I27" s="73">
        <v>2300</v>
      </c>
      <c r="J27" s="73">
        <v>2300</v>
      </c>
    </row>
    <row r="28" s="57" customFormat="true" ht="40.5" spans="1:10">
      <c r="A28" s="66">
        <v>24</v>
      </c>
      <c r="B28" s="67" t="s">
        <v>772</v>
      </c>
      <c r="C28" s="68" t="s">
        <v>773</v>
      </c>
      <c r="D28" s="68"/>
      <c r="E28" s="72"/>
      <c r="F28" s="72" t="s">
        <v>757</v>
      </c>
      <c r="G28" s="68" t="s">
        <v>767</v>
      </c>
      <c r="H28" s="73">
        <v>690</v>
      </c>
      <c r="I28" s="73">
        <v>690</v>
      </c>
      <c r="J28" s="73">
        <v>690</v>
      </c>
    </row>
    <row r="29" s="57" customFormat="true" ht="14.25" spans="1:10">
      <c r="A29" s="66">
        <v>25</v>
      </c>
      <c r="B29" s="67" t="s">
        <v>774</v>
      </c>
      <c r="C29" s="68" t="s">
        <v>775</v>
      </c>
      <c r="D29" s="68"/>
      <c r="E29" s="72"/>
      <c r="F29" s="72" t="s">
        <v>20</v>
      </c>
      <c r="G29" s="68"/>
      <c r="H29" s="73">
        <v>200</v>
      </c>
      <c r="I29" s="73">
        <v>200</v>
      </c>
      <c r="J29" s="73">
        <v>200</v>
      </c>
    </row>
    <row r="30" s="57" customFormat="true" ht="14.25" spans="1:10">
      <c r="A30" s="66">
        <v>26</v>
      </c>
      <c r="B30" s="67" t="s">
        <v>776</v>
      </c>
      <c r="C30" s="68" t="s">
        <v>777</v>
      </c>
      <c r="D30" s="68"/>
      <c r="E30" s="72"/>
      <c r="F30" s="72" t="s">
        <v>757</v>
      </c>
      <c r="G30" s="68"/>
      <c r="H30" s="73">
        <v>3000</v>
      </c>
      <c r="I30" s="73">
        <v>3000</v>
      </c>
      <c r="J30" s="73">
        <v>3000</v>
      </c>
    </row>
    <row r="31" s="57" customFormat="true" ht="40.5" spans="1:10">
      <c r="A31" s="66">
        <v>27</v>
      </c>
      <c r="B31" s="67" t="s">
        <v>778</v>
      </c>
      <c r="C31" s="68" t="s">
        <v>779</v>
      </c>
      <c r="D31" s="68"/>
      <c r="E31" s="72"/>
      <c r="F31" s="72" t="s">
        <v>757</v>
      </c>
      <c r="G31" s="68" t="s">
        <v>767</v>
      </c>
      <c r="H31" s="73">
        <v>1200</v>
      </c>
      <c r="I31" s="73">
        <v>3000</v>
      </c>
      <c r="J31" s="73">
        <v>3000</v>
      </c>
    </row>
    <row r="32" s="57" customFormat="true" ht="81" spans="1:10">
      <c r="A32" s="66">
        <v>28</v>
      </c>
      <c r="B32" s="67" t="s">
        <v>780</v>
      </c>
      <c r="C32" s="68" t="s">
        <v>781</v>
      </c>
      <c r="D32" s="68" t="s">
        <v>782</v>
      </c>
      <c r="E32" s="72"/>
      <c r="F32" s="72" t="s">
        <v>757</v>
      </c>
      <c r="G32" s="68"/>
      <c r="H32" s="73" t="s">
        <v>783</v>
      </c>
      <c r="I32" s="73" t="s">
        <v>783</v>
      </c>
      <c r="J32" s="73" t="s">
        <v>783</v>
      </c>
    </row>
    <row r="33" s="57" customFormat="true" ht="67.5" spans="1:10">
      <c r="A33" s="66">
        <v>29</v>
      </c>
      <c r="B33" s="67" t="s">
        <v>784</v>
      </c>
      <c r="C33" s="68" t="s">
        <v>785</v>
      </c>
      <c r="D33" s="68" t="s">
        <v>786</v>
      </c>
      <c r="E33" s="72" t="s">
        <v>787</v>
      </c>
      <c r="F33" s="72" t="s">
        <v>20</v>
      </c>
      <c r="G33" s="68" t="s">
        <v>788</v>
      </c>
      <c r="H33" s="74">
        <v>1300</v>
      </c>
      <c r="I33" s="74">
        <v>2500</v>
      </c>
      <c r="J33" s="74">
        <v>2500</v>
      </c>
    </row>
    <row r="34" s="57" customFormat="true" ht="14.25" spans="1:10">
      <c r="A34" s="66">
        <v>30</v>
      </c>
      <c r="B34" s="67" t="s">
        <v>789</v>
      </c>
      <c r="C34" s="68" t="s">
        <v>790</v>
      </c>
      <c r="D34" s="68"/>
      <c r="E34" s="72"/>
      <c r="F34" s="72" t="s">
        <v>20</v>
      </c>
      <c r="G34" s="68"/>
      <c r="H34" s="73">
        <v>80</v>
      </c>
      <c r="I34" s="73">
        <v>80</v>
      </c>
      <c r="J34" s="73">
        <v>80</v>
      </c>
    </row>
    <row r="35" s="57" customFormat="true" ht="14.25" spans="1:10">
      <c r="A35" s="66">
        <v>31</v>
      </c>
      <c r="B35" s="67" t="s">
        <v>791</v>
      </c>
      <c r="C35" s="68" t="s">
        <v>792</v>
      </c>
      <c r="D35" s="68"/>
      <c r="E35" s="72"/>
      <c r="F35" s="72" t="s">
        <v>20</v>
      </c>
      <c r="G35" s="68"/>
      <c r="H35" s="73">
        <v>8</v>
      </c>
      <c r="I35" s="73">
        <v>8</v>
      </c>
      <c r="J35" s="73">
        <v>8</v>
      </c>
    </row>
    <row r="36" s="57" customFormat="true" ht="14.25" spans="1:10">
      <c r="A36" s="66">
        <v>32</v>
      </c>
      <c r="B36" s="67" t="s">
        <v>793</v>
      </c>
      <c r="C36" s="68" t="s">
        <v>794</v>
      </c>
      <c r="D36" s="68"/>
      <c r="E36" s="72"/>
      <c r="F36" s="72" t="s">
        <v>111</v>
      </c>
      <c r="G36" s="68"/>
      <c r="H36" s="73">
        <v>25</v>
      </c>
      <c r="I36" s="73">
        <v>25</v>
      </c>
      <c r="J36" s="73">
        <v>25</v>
      </c>
    </row>
    <row r="37" s="57" customFormat="true" ht="14.25" spans="1:10">
      <c r="A37" s="66">
        <v>33</v>
      </c>
      <c r="B37" s="67" t="s">
        <v>795</v>
      </c>
      <c r="C37" s="67" t="s">
        <v>796</v>
      </c>
      <c r="D37" s="67"/>
      <c r="E37" s="67"/>
      <c r="F37" s="75" t="s">
        <v>111</v>
      </c>
      <c r="G37" s="67"/>
      <c r="H37" s="75">
        <v>120</v>
      </c>
      <c r="I37" s="75">
        <v>120</v>
      </c>
      <c r="J37" s="75">
        <v>120</v>
      </c>
    </row>
    <row r="38" s="57" customFormat="true" ht="67.5" spans="1:10">
      <c r="A38" s="66">
        <v>34</v>
      </c>
      <c r="B38" s="67" t="s">
        <v>797</v>
      </c>
      <c r="C38" s="68" t="s">
        <v>798</v>
      </c>
      <c r="D38" s="68"/>
      <c r="E38" s="72"/>
      <c r="F38" s="72" t="s">
        <v>757</v>
      </c>
      <c r="G38" s="68" t="s">
        <v>799</v>
      </c>
      <c r="H38" s="73">
        <v>500</v>
      </c>
      <c r="I38" s="73">
        <v>1000</v>
      </c>
      <c r="J38" s="73">
        <v>1000</v>
      </c>
    </row>
    <row r="39" s="57" customFormat="true" ht="14.25" spans="1:10">
      <c r="A39" s="66">
        <v>35</v>
      </c>
      <c r="B39" s="67" t="s">
        <v>800</v>
      </c>
      <c r="C39" s="68" t="s">
        <v>801</v>
      </c>
      <c r="D39" s="68"/>
      <c r="E39" s="72"/>
      <c r="F39" s="72" t="s">
        <v>20</v>
      </c>
      <c r="G39" s="68"/>
      <c r="H39" s="73">
        <v>35</v>
      </c>
      <c r="I39" s="73">
        <v>150</v>
      </c>
      <c r="J39" s="73">
        <v>150</v>
      </c>
    </row>
    <row r="40" s="57" customFormat="true" ht="40.5" spans="1:10">
      <c r="A40" s="66">
        <v>36</v>
      </c>
      <c r="B40" s="67" t="s">
        <v>802</v>
      </c>
      <c r="C40" s="68" t="s">
        <v>803</v>
      </c>
      <c r="D40" s="68"/>
      <c r="E40" s="72"/>
      <c r="F40" s="72" t="s">
        <v>757</v>
      </c>
      <c r="G40" s="68" t="s">
        <v>767</v>
      </c>
      <c r="H40" s="73">
        <v>1200</v>
      </c>
      <c r="I40" s="73">
        <v>3000</v>
      </c>
      <c r="J40" s="73">
        <v>3000</v>
      </c>
    </row>
    <row r="41" s="57" customFormat="true" ht="49" customHeight="true" spans="1:10">
      <c r="A41" s="66">
        <v>37</v>
      </c>
      <c r="B41" s="67" t="s">
        <v>804</v>
      </c>
      <c r="C41" s="68" t="s">
        <v>805</v>
      </c>
      <c r="D41" s="68"/>
      <c r="E41" s="72"/>
      <c r="F41" s="72" t="s">
        <v>20</v>
      </c>
      <c r="G41" s="68"/>
      <c r="H41" s="73">
        <v>20</v>
      </c>
      <c r="I41" s="73">
        <v>20</v>
      </c>
      <c r="J41" s="73">
        <v>20</v>
      </c>
    </row>
    <row r="42" s="57" customFormat="true" ht="44" customHeight="true" spans="1:10">
      <c r="A42" s="66">
        <v>38</v>
      </c>
      <c r="B42" s="67" t="s">
        <v>806</v>
      </c>
      <c r="C42" s="68" t="s">
        <v>807</v>
      </c>
      <c r="D42" s="68"/>
      <c r="E42" s="72"/>
      <c r="F42" s="72" t="s">
        <v>20</v>
      </c>
      <c r="G42" s="68"/>
      <c r="H42" s="73">
        <v>23</v>
      </c>
      <c r="I42" s="73">
        <v>23</v>
      </c>
      <c r="J42" s="73">
        <v>23</v>
      </c>
    </row>
    <row r="43" s="57" customFormat="true" ht="40.5" spans="1:10">
      <c r="A43" s="66">
        <v>39</v>
      </c>
      <c r="B43" s="67" t="s">
        <v>808</v>
      </c>
      <c r="C43" s="68" t="s">
        <v>809</v>
      </c>
      <c r="D43" s="68"/>
      <c r="E43" s="72"/>
      <c r="F43" s="72" t="s">
        <v>757</v>
      </c>
      <c r="G43" s="68" t="s">
        <v>767</v>
      </c>
      <c r="H43" s="73">
        <v>300</v>
      </c>
      <c r="I43" s="73">
        <v>800</v>
      </c>
      <c r="J43" s="73">
        <v>800</v>
      </c>
    </row>
    <row r="44" s="57" customFormat="true" ht="67.5" spans="1:10">
      <c r="A44" s="66">
        <v>40</v>
      </c>
      <c r="B44" s="67" t="s">
        <v>810</v>
      </c>
      <c r="C44" s="68" t="s">
        <v>811</v>
      </c>
      <c r="D44" s="68"/>
      <c r="E44" s="72"/>
      <c r="F44" s="72" t="s">
        <v>757</v>
      </c>
      <c r="G44" s="68" t="s">
        <v>799</v>
      </c>
      <c r="H44" s="73">
        <v>300</v>
      </c>
      <c r="I44" s="73">
        <v>800</v>
      </c>
      <c r="J44" s="73">
        <v>800</v>
      </c>
    </row>
    <row r="45" s="57" customFormat="true" ht="67.5" spans="1:10">
      <c r="A45" s="66">
        <v>41</v>
      </c>
      <c r="B45" s="67" t="s">
        <v>812</v>
      </c>
      <c r="C45" s="68" t="s">
        <v>813</v>
      </c>
      <c r="D45" s="68"/>
      <c r="E45" s="72"/>
      <c r="F45" s="72" t="s">
        <v>757</v>
      </c>
      <c r="G45" s="68" t="s">
        <v>799</v>
      </c>
      <c r="H45" s="73">
        <v>150</v>
      </c>
      <c r="I45" s="73">
        <v>400</v>
      </c>
      <c r="J45" s="73">
        <v>400</v>
      </c>
    </row>
    <row r="46" s="57" customFormat="true" ht="40.5" spans="1:10">
      <c r="A46" s="66">
        <v>42</v>
      </c>
      <c r="B46" s="67" t="s">
        <v>814</v>
      </c>
      <c r="C46" s="68" t="s">
        <v>815</v>
      </c>
      <c r="D46" s="68"/>
      <c r="E46" s="72"/>
      <c r="F46" s="72" t="s">
        <v>757</v>
      </c>
      <c r="G46" s="68" t="s">
        <v>767</v>
      </c>
      <c r="H46" s="73">
        <v>100</v>
      </c>
      <c r="I46" s="73">
        <v>200</v>
      </c>
      <c r="J46" s="73">
        <v>200</v>
      </c>
    </row>
    <row r="47" s="57" customFormat="true" ht="14.25" spans="1:10">
      <c r="A47" s="66">
        <v>43</v>
      </c>
      <c r="B47" s="67" t="s">
        <v>816</v>
      </c>
      <c r="C47" s="68" t="s">
        <v>817</v>
      </c>
      <c r="D47" s="68"/>
      <c r="E47" s="72"/>
      <c r="F47" s="72" t="s">
        <v>757</v>
      </c>
      <c r="G47" s="68"/>
      <c r="H47" s="73">
        <v>100</v>
      </c>
      <c r="I47" s="73">
        <v>200</v>
      </c>
      <c r="J47" s="73">
        <v>200</v>
      </c>
    </row>
    <row r="48" s="57" customFormat="true" ht="14.25" spans="1:10">
      <c r="A48" s="66">
        <v>44</v>
      </c>
      <c r="B48" s="67" t="s">
        <v>818</v>
      </c>
      <c r="C48" s="68" t="s">
        <v>819</v>
      </c>
      <c r="D48" s="68"/>
      <c r="E48" s="72"/>
      <c r="F48" s="72" t="s">
        <v>757</v>
      </c>
      <c r="G48" s="68"/>
      <c r="H48" s="73">
        <v>35</v>
      </c>
      <c r="I48" s="73">
        <v>35</v>
      </c>
      <c r="J48" s="73">
        <v>35</v>
      </c>
    </row>
    <row r="49" s="57" customFormat="true" ht="14.25" spans="1:10">
      <c r="A49" s="66">
        <v>45</v>
      </c>
      <c r="B49" s="67" t="s">
        <v>820</v>
      </c>
      <c r="C49" s="68" t="s">
        <v>821</v>
      </c>
      <c r="D49" s="68"/>
      <c r="E49" s="72"/>
      <c r="F49" s="72" t="s">
        <v>20</v>
      </c>
      <c r="G49" s="68"/>
      <c r="H49" s="73">
        <v>20</v>
      </c>
      <c r="I49" s="73">
        <v>20</v>
      </c>
      <c r="J49" s="73">
        <v>20</v>
      </c>
    </row>
    <row r="50" s="57" customFormat="true" ht="14.25" spans="1:10">
      <c r="A50" s="66">
        <v>46</v>
      </c>
      <c r="B50" s="67" t="s">
        <v>822</v>
      </c>
      <c r="C50" s="68" t="s">
        <v>823</v>
      </c>
      <c r="D50" s="68"/>
      <c r="E50" s="72"/>
      <c r="F50" s="72" t="s">
        <v>20</v>
      </c>
      <c r="G50" s="68"/>
      <c r="H50" s="73">
        <v>10</v>
      </c>
      <c r="I50" s="73">
        <v>10</v>
      </c>
      <c r="J50" s="73">
        <v>10</v>
      </c>
    </row>
    <row r="51" s="57" customFormat="true" ht="27" spans="1:10">
      <c r="A51" s="66">
        <v>47</v>
      </c>
      <c r="B51" s="67" t="s">
        <v>824</v>
      </c>
      <c r="C51" s="68" t="s">
        <v>825</v>
      </c>
      <c r="D51" s="68"/>
      <c r="E51" s="72"/>
      <c r="F51" s="72" t="s">
        <v>20</v>
      </c>
      <c r="G51" s="68"/>
      <c r="H51" s="73">
        <v>11.5</v>
      </c>
      <c r="I51" s="73">
        <v>11.5</v>
      </c>
      <c r="J51" s="73">
        <v>11.5</v>
      </c>
    </row>
    <row r="52" s="57" customFormat="true" ht="14.25" spans="1:10">
      <c r="A52" s="66">
        <v>48</v>
      </c>
      <c r="B52" s="67" t="s">
        <v>826</v>
      </c>
      <c r="C52" s="68" t="s">
        <v>827</v>
      </c>
      <c r="D52" s="68"/>
      <c r="E52" s="72"/>
      <c r="F52" s="72" t="s">
        <v>20</v>
      </c>
      <c r="G52" s="68"/>
      <c r="H52" s="73">
        <v>10</v>
      </c>
      <c r="I52" s="73">
        <v>10</v>
      </c>
      <c r="J52" s="73">
        <v>10</v>
      </c>
    </row>
    <row r="53" s="57" customFormat="true" ht="27" spans="1:10">
      <c r="A53" s="66">
        <v>49</v>
      </c>
      <c r="B53" s="67" t="s">
        <v>828</v>
      </c>
      <c r="C53" s="68" t="s">
        <v>829</v>
      </c>
      <c r="D53" s="68"/>
      <c r="E53" s="72"/>
      <c r="F53" s="72" t="s">
        <v>20</v>
      </c>
      <c r="G53" s="68"/>
      <c r="H53" s="73">
        <v>11.5</v>
      </c>
      <c r="I53" s="73">
        <v>11.5</v>
      </c>
      <c r="J53" s="73">
        <v>11.5</v>
      </c>
    </row>
    <row r="54" s="57" customFormat="true" ht="40.5" spans="1:10">
      <c r="A54" s="66">
        <v>50</v>
      </c>
      <c r="B54" s="67" t="s">
        <v>830</v>
      </c>
      <c r="C54" s="68" t="s">
        <v>831</v>
      </c>
      <c r="D54" s="68"/>
      <c r="E54" s="72"/>
      <c r="F54" s="72" t="s">
        <v>757</v>
      </c>
      <c r="G54" s="68" t="s">
        <v>767</v>
      </c>
      <c r="H54" s="73">
        <v>1200</v>
      </c>
      <c r="I54" s="73">
        <v>3000</v>
      </c>
      <c r="J54" s="73">
        <v>3000</v>
      </c>
    </row>
    <row r="55" s="57" customFormat="true" ht="67.5" spans="1:10">
      <c r="A55" s="66">
        <v>51</v>
      </c>
      <c r="B55" s="67" t="s">
        <v>832</v>
      </c>
      <c r="C55" s="68" t="s">
        <v>833</v>
      </c>
      <c r="D55" s="68"/>
      <c r="E55" s="72"/>
      <c r="F55" s="72" t="s">
        <v>757</v>
      </c>
      <c r="G55" s="68" t="s">
        <v>799</v>
      </c>
      <c r="H55" s="73">
        <v>1200</v>
      </c>
      <c r="I55" s="73">
        <v>3000</v>
      </c>
      <c r="J55" s="73">
        <v>3000</v>
      </c>
    </row>
    <row r="56" s="57" customFormat="true" ht="33" customHeight="true" spans="1:10">
      <c r="A56" s="66">
        <v>52</v>
      </c>
      <c r="B56" s="67" t="s">
        <v>834</v>
      </c>
      <c r="C56" s="68" t="s">
        <v>835</v>
      </c>
      <c r="D56" s="68"/>
      <c r="E56" s="72"/>
      <c r="F56" s="72" t="s">
        <v>757</v>
      </c>
      <c r="G56" s="68"/>
      <c r="H56" s="73">
        <v>500</v>
      </c>
      <c r="I56" s="73">
        <v>1000</v>
      </c>
      <c r="J56" s="73">
        <v>1000</v>
      </c>
    </row>
    <row r="57" s="57" customFormat="true" ht="30" customHeight="true" spans="1:10">
      <c r="A57" s="66">
        <v>53</v>
      </c>
      <c r="B57" s="67" t="s">
        <v>836</v>
      </c>
      <c r="C57" s="68" t="s">
        <v>837</v>
      </c>
      <c r="D57" s="68"/>
      <c r="E57" s="72"/>
      <c r="F57" s="72" t="s">
        <v>757</v>
      </c>
      <c r="G57" s="68"/>
      <c r="H57" s="73">
        <v>500</v>
      </c>
      <c r="I57" s="73">
        <v>1000</v>
      </c>
      <c r="J57" s="73">
        <v>1000</v>
      </c>
    </row>
    <row r="58" s="57" customFormat="true" ht="37" customHeight="true" spans="1:10">
      <c r="A58" s="66">
        <v>54</v>
      </c>
      <c r="B58" s="67" t="s">
        <v>838</v>
      </c>
      <c r="C58" s="68" t="s">
        <v>839</v>
      </c>
      <c r="D58" s="68"/>
      <c r="E58" s="72"/>
      <c r="F58" s="72" t="s">
        <v>111</v>
      </c>
      <c r="G58" s="68" t="s">
        <v>840</v>
      </c>
      <c r="H58" s="73">
        <v>100</v>
      </c>
      <c r="I58" s="73">
        <v>100</v>
      </c>
      <c r="J58" s="73">
        <v>100</v>
      </c>
    </row>
    <row r="59" s="57" customFormat="true" ht="40.5" spans="1:10">
      <c r="A59" s="66">
        <v>55</v>
      </c>
      <c r="B59" s="67" t="s">
        <v>841</v>
      </c>
      <c r="C59" s="68" t="s">
        <v>842</v>
      </c>
      <c r="D59" s="68"/>
      <c r="E59" s="72"/>
      <c r="F59" s="72" t="s">
        <v>757</v>
      </c>
      <c r="G59" s="68" t="s">
        <v>767</v>
      </c>
      <c r="H59" s="73">
        <v>2000</v>
      </c>
      <c r="I59" s="73">
        <v>4500</v>
      </c>
      <c r="J59" s="73">
        <v>4500</v>
      </c>
    </row>
    <row r="60" s="57" customFormat="true" ht="40.5" spans="1:10">
      <c r="A60" s="66">
        <v>56</v>
      </c>
      <c r="B60" s="67" t="s">
        <v>843</v>
      </c>
      <c r="C60" s="68" t="s">
        <v>844</v>
      </c>
      <c r="D60" s="68"/>
      <c r="E60" s="72"/>
      <c r="F60" s="72" t="s">
        <v>757</v>
      </c>
      <c r="G60" s="68" t="s">
        <v>767</v>
      </c>
      <c r="H60" s="73">
        <v>1200</v>
      </c>
      <c r="I60" s="73">
        <v>3000</v>
      </c>
      <c r="J60" s="73">
        <v>3000</v>
      </c>
    </row>
    <row r="61" s="57" customFormat="true" ht="40.5" spans="1:10">
      <c r="A61" s="66">
        <v>57</v>
      </c>
      <c r="B61" s="67" t="s">
        <v>845</v>
      </c>
      <c r="C61" s="68" t="s">
        <v>846</v>
      </c>
      <c r="D61" s="68"/>
      <c r="E61" s="72"/>
      <c r="F61" s="72" t="s">
        <v>757</v>
      </c>
      <c r="G61" s="68" t="s">
        <v>767</v>
      </c>
      <c r="H61" s="73">
        <v>1200</v>
      </c>
      <c r="I61" s="73">
        <v>3000</v>
      </c>
      <c r="J61" s="73">
        <v>3000</v>
      </c>
    </row>
    <row r="62" s="57" customFormat="true" ht="40.5" spans="1:10">
      <c r="A62" s="66">
        <v>58</v>
      </c>
      <c r="B62" s="67" t="s">
        <v>847</v>
      </c>
      <c r="C62" s="68" t="s">
        <v>848</v>
      </c>
      <c r="D62" s="68"/>
      <c r="E62" s="72"/>
      <c r="F62" s="72" t="s">
        <v>757</v>
      </c>
      <c r="G62" s="68" t="s">
        <v>767</v>
      </c>
      <c r="H62" s="73">
        <v>1200</v>
      </c>
      <c r="I62" s="73">
        <v>3000</v>
      </c>
      <c r="J62" s="73">
        <v>3000</v>
      </c>
    </row>
    <row r="63" s="57" customFormat="true" ht="36" customHeight="true" spans="1:10">
      <c r="A63" s="66">
        <v>59</v>
      </c>
      <c r="B63" s="67" t="s">
        <v>849</v>
      </c>
      <c r="C63" s="68" t="s">
        <v>850</v>
      </c>
      <c r="D63" s="68"/>
      <c r="E63" s="72"/>
      <c r="F63" s="72" t="s">
        <v>757</v>
      </c>
      <c r="G63" s="68"/>
      <c r="H63" s="73">
        <v>1200</v>
      </c>
      <c r="I63" s="73">
        <v>3000</v>
      </c>
      <c r="J63" s="73">
        <v>3000</v>
      </c>
    </row>
    <row r="64" s="57" customFormat="true" ht="40.5" spans="1:10">
      <c r="A64" s="66">
        <v>60</v>
      </c>
      <c r="B64" s="67" t="s">
        <v>851</v>
      </c>
      <c r="C64" s="68" t="s">
        <v>852</v>
      </c>
      <c r="D64" s="68"/>
      <c r="E64" s="72"/>
      <c r="F64" s="72" t="s">
        <v>757</v>
      </c>
      <c r="G64" s="68" t="s">
        <v>767</v>
      </c>
      <c r="H64" s="73">
        <v>1200</v>
      </c>
      <c r="I64" s="73">
        <v>3000</v>
      </c>
      <c r="J64" s="73">
        <v>3000</v>
      </c>
    </row>
    <row r="65" s="57" customFormat="true" ht="40.5" spans="1:10">
      <c r="A65" s="66">
        <v>61</v>
      </c>
      <c r="B65" s="67" t="s">
        <v>853</v>
      </c>
      <c r="C65" s="68" t="s">
        <v>854</v>
      </c>
      <c r="D65" s="68"/>
      <c r="E65" s="72"/>
      <c r="F65" s="72" t="s">
        <v>757</v>
      </c>
      <c r="G65" s="68" t="s">
        <v>767</v>
      </c>
      <c r="H65" s="73">
        <v>1200</v>
      </c>
      <c r="I65" s="73">
        <v>3000</v>
      </c>
      <c r="J65" s="73">
        <v>3000</v>
      </c>
    </row>
    <row r="66" s="57" customFormat="true" ht="40.5" spans="1:10">
      <c r="A66" s="66">
        <v>62</v>
      </c>
      <c r="B66" s="67" t="s">
        <v>855</v>
      </c>
      <c r="C66" s="68" t="s">
        <v>856</v>
      </c>
      <c r="D66" s="68"/>
      <c r="E66" s="72"/>
      <c r="F66" s="72" t="s">
        <v>757</v>
      </c>
      <c r="G66" s="68" t="s">
        <v>767</v>
      </c>
      <c r="H66" s="73">
        <v>1200</v>
      </c>
      <c r="I66" s="73">
        <v>3000</v>
      </c>
      <c r="J66" s="73">
        <v>3000</v>
      </c>
    </row>
    <row r="67" s="57" customFormat="true" ht="27" spans="1:10">
      <c r="A67" s="66">
        <v>63</v>
      </c>
      <c r="B67" s="67" t="s">
        <v>857</v>
      </c>
      <c r="C67" s="68" t="s">
        <v>858</v>
      </c>
      <c r="D67" s="68"/>
      <c r="E67" s="72"/>
      <c r="F67" s="72" t="s">
        <v>757</v>
      </c>
      <c r="G67" s="68"/>
      <c r="H67" s="73">
        <v>1200</v>
      </c>
      <c r="I67" s="73">
        <v>3000</v>
      </c>
      <c r="J67" s="73">
        <v>3000</v>
      </c>
    </row>
    <row r="68" s="57" customFormat="true" ht="27" spans="1:10">
      <c r="A68" s="66">
        <v>64</v>
      </c>
      <c r="B68" s="67" t="s">
        <v>859</v>
      </c>
      <c r="C68" s="68" t="s">
        <v>860</v>
      </c>
      <c r="D68" s="68"/>
      <c r="E68" s="72"/>
      <c r="F68" s="72" t="s">
        <v>757</v>
      </c>
      <c r="G68" s="68"/>
      <c r="H68" s="73">
        <v>1200</v>
      </c>
      <c r="I68" s="73">
        <v>3000</v>
      </c>
      <c r="J68" s="73">
        <v>3000</v>
      </c>
    </row>
    <row r="69" s="57" customFormat="true" ht="67.5" spans="1:10">
      <c r="A69" s="66">
        <v>65</v>
      </c>
      <c r="B69" s="67" t="s">
        <v>861</v>
      </c>
      <c r="C69" s="68" t="s">
        <v>862</v>
      </c>
      <c r="D69" s="68" t="s">
        <v>863</v>
      </c>
      <c r="E69" s="72"/>
      <c r="F69" s="72" t="s">
        <v>757</v>
      </c>
      <c r="G69" s="68" t="s">
        <v>864</v>
      </c>
      <c r="H69" s="73">
        <v>1040</v>
      </c>
      <c r="I69" s="73">
        <v>1950</v>
      </c>
      <c r="J69" s="73">
        <v>1950</v>
      </c>
    </row>
    <row r="70" s="57" customFormat="true" ht="27" spans="1:10">
      <c r="A70" s="66">
        <v>66</v>
      </c>
      <c r="B70" s="67" t="s">
        <v>865</v>
      </c>
      <c r="C70" s="68" t="s">
        <v>866</v>
      </c>
      <c r="D70" s="68"/>
      <c r="E70" s="72"/>
      <c r="F70" s="72" t="s">
        <v>757</v>
      </c>
      <c r="G70" s="68"/>
      <c r="H70" s="73">
        <v>500</v>
      </c>
      <c r="I70" s="73">
        <v>1000</v>
      </c>
      <c r="J70" s="73">
        <v>1000</v>
      </c>
    </row>
    <row r="71" s="57" customFormat="true" ht="40.5" spans="1:10">
      <c r="A71" s="66">
        <v>67</v>
      </c>
      <c r="B71" s="67" t="s">
        <v>867</v>
      </c>
      <c r="C71" s="68" t="s">
        <v>868</v>
      </c>
      <c r="D71" s="68"/>
      <c r="E71" s="72"/>
      <c r="F71" s="72" t="s">
        <v>757</v>
      </c>
      <c r="G71" s="68" t="s">
        <v>767</v>
      </c>
      <c r="H71" s="73">
        <v>300</v>
      </c>
      <c r="I71" s="73">
        <v>800</v>
      </c>
      <c r="J71" s="73">
        <v>800</v>
      </c>
    </row>
    <row r="72" s="57" customFormat="true" ht="40.5" spans="1:10">
      <c r="A72" s="66">
        <v>68</v>
      </c>
      <c r="B72" s="67" t="s">
        <v>869</v>
      </c>
      <c r="C72" s="68" t="s">
        <v>870</v>
      </c>
      <c r="D72" s="68"/>
      <c r="E72" s="72"/>
      <c r="F72" s="72" t="s">
        <v>757</v>
      </c>
      <c r="G72" s="68" t="s">
        <v>767</v>
      </c>
      <c r="H72" s="73">
        <v>2000</v>
      </c>
      <c r="I72" s="73">
        <v>4500</v>
      </c>
      <c r="J72" s="73">
        <v>4500</v>
      </c>
    </row>
    <row r="73" s="57" customFormat="true" ht="54" spans="1:10">
      <c r="A73" s="66">
        <v>69</v>
      </c>
      <c r="B73" s="67" t="s">
        <v>871</v>
      </c>
      <c r="C73" s="68" t="s">
        <v>872</v>
      </c>
      <c r="D73" s="68"/>
      <c r="E73" s="72"/>
      <c r="F73" s="72" t="s">
        <v>757</v>
      </c>
      <c r="G73" s="68" t="s">
        <v>767</v>
      </c>
      <c r="H73" s="73">
        <v>2000</v>
      </c>
      <c r="I73" s="73">
        <v>4500</v>
      </c>
      <c r="J73" s="73">
        <v>4500</v>
      </c>
    </row>
    <row r="74" s="57" customFormat="true" ht="27" spans="1:10">
      <c r="A74" s="66">
        <v>70</v>
      </c>
      <c r="B74" s="67" t="s">
        <v>873</v>
      </c>
      <c r="C74" s="68" t="s">
        <v>874</v>
      </c>
      <c r="D74" s="68"/>
      <c r="E74" s="72"/>
      <c r="F74" s="72" t="s">
        <v>757</v>
      </c>
      <c r="G74" s="68"/>
      <c r="H74" s="73">
        <v>2000</v>
      </c>
      <c r="I74" s="73">
        <v>4500</v>
      </c>
      <c r="J74" s="73">
        <v>4500</v>
      </c>
    </row>
    <row r="75" s="57" customFormat="true" ht="40.5" spans="1:10">
      <c r="A75" s="66">
        <v>71</v>
      </c>
      <c r="B75" s="67" t="s">
        <v>875</v>
      </c>
      <c r="C75" s="68" t="s">
        <v>876</v>
      </c>
      <c r="D75" s="68"/>
      <c r="E75" s="72"/>
      <c r="F75" s="72" t="s">
        <v>757</v>
      </c>
      <c r="G75" s="68" t="s">
        <v>767</v>
      </c>
      <c r="H75" s="73">
        <v>2000</v>
      </c>
      <c r="I75" s="73">
        <v>4500</v>
      </c>
      <c r="J75" s="73">
        <v>4500</v>
      </c>
    </row>
    <row r="76" s="57" customFormat="true" ht="40.5" spans="1:10">
      <c r="A76" s="66">
        <v>72</v>
      </c>
      <c r="B76" s="67" t="s">
        <v>877</v>
      </c>
      <c r="C76" s="68" t="s">
        <v>878</v>
      </c>
      <c r="D76" s="68"/>
      <c r="E76" s="72"/>
      <c r="F76" s="72" t="s">
        <v>757</v>
      </c>
      <c r="G76" s="68" t="s">
        <v>767</v>
      </c>
      <c r="H76" s="73">
        <v>2000</v>
      </c>
      <c r="I76" s="73">
        <v>4500</v>
      </c>
      <c r="J76" s="73">
        <v>4500</v>
      </c>
    </row>
    <row r="77" s="57" customFormat="true" ht="38" customHeight="true" spans="1:10">
      <c r="A77" s="66">
        <v>73</v>
      </c>
      <c r="B77" s="67" t="s">
        <v>879</v>
      </c>
      <c r="C77" s="68" t="s">
        <v>880</v>
      </c>
      <c r="D77" s="68"/>
      <c r="E77" s="72"/>
      <c r="F77" s="72" t="s">
        <v>757</v>
      </c>
      <c r="G77" s="68"/>
      <c r="H77" s="73">
        <v>2000</v>
      </c>
      <c r="I77" s="73">
        <v>4500</v>
      </c>
      <c r="J77" s="73">
        <v>4500</v>
      </c>
    </row>
    <row r="78" s="57" customFormat="true" ht="94.5" spans="1:10">
      <c r="A78" s="66">
        <v>74</v>
      </c>
      <c r="B78" s="67" t="s">
        <v>881</v>
      </c>
      <c r="C78" s="68" t="s">
        <v>882</v>
      </c>
      <c r="D78" s="68" t="s">
        <v>883</v>
      </c>
      <c r="E78" s="72"/>
      <c r="F78" s="72" t="s">
        <v>757</v>
      </c>
      <c r="G78" s="68" t="s">
        <v>884</v>
      </c>
      <c r="H78" s="74">
        <v>1560</v>
      </c>
      <c r="I78" s="74">
        <v>3900</v>
      </c>
      <c r="J78" s="74">
        <v>3900</v>
      </c>
    </row>
    <row r="79" s="57" customFormat="true" ht="36" customHeight="true" spans="1:10">
      <c r="A79" s="66">
        <v>75</v>
      </c>
      <c r="B79" s="67" t="s">
        <v>885</v>
      </c>
      <c r="C79" s="68" t="s">
        <v>886</v>
      </c>
      <c r="D79" s="68"/>
      <c r="E79" s="72"/>
      <c r="F79" s="72" t="s">
        <v>757</v>
      </c>
      <c r="G79" s="68"/>
      <c r="H79" s="73">
        <v>1200</v>
      </c>
      <c r="I79" s="73">
        <v>3000</v>
      </c>
      <c r="J79" s="73">
        <v>3000</v>
      </c>
    </row>
    <row r="80" s="57" customFormat="true" ht="37" customHeight="true" spans="1:10">
      <c r="A80" s="66">
        <v>76</v>
      </c>
      <c r="B80" s="67" t="s">
        <v>887</v>
      </c>
      <c r="C80" s="68" t="s">
        <v>888</v>
      </c>
      <c r="D80" s="68"/>
      <c r="E80" s="72"/>
      <c r="F80" s="72" t="s">
        <v>757</v>
      </c>
      <c r="G80" s="68"/>
      <c r="H80" s="73">
        <v>1200</v>
      </c>
      <c r="I80" s="73">
        <v>3000</v>
      </c>
      <c r="J80" s="73">
        <v>3000</v>
      </c>
    </row>
    <row r="81" s="57" customFormat="true" ht="32" customHeight="true" spans="1:10">
      <c r="A81" s="66">
        <v>77</v>
      </c>
      <c r="B81" s="67" t="s">
        <v>889</v>
      </c>
      <c r="C81" s="68" t="s">
        <v>890</v>
      </c>
      <c r="D81" s="68"/>
      <c r="E81" s="72"/>
      <c r="F81" s="72" t="s">
        <v>757</v>
      </c>
      <c r="G81" s="68"/>
      <c r="H81" s="73">
        <v>1200</v>
      </c>
      <c r="I81" s="73">
        <v>3000</v>
      </c>
      <c r="J81" s="73">
        <v>3000</v>
      </c>
    </row>
    <row r="82" s="57" customFormat="true" ht="27" spans="1:10">
      <c r="A82" s="66">
        <v>78</v>
      </c>
      <c r="B82" s="67" t="s">
        <v>891</v>
      </c>
      <c r="C82" s="68" t="s">
        <v>892</v>
      </c>
      <c r="D82" s="68"/>
      <c r="E82" s="72"/>
      <c r="F82" s="72" t="s">
        <v>757</v>
      </c>
      <c r="G82" s="68"/>
      <c r="H82" s="73">
        <v>1200</v>
      </c>
      <c r="I82" s="73">
        <v>3000</v>
      </c>
      <c r="J82" s="73">
        <v>3000</v>
      </c>
    </row>
    <row r="83" s="57" customFormat="true" ht="40.5" spans="1:10">
      <c r="A83" s="66">
        <v>79</v>
      </c>
      <c r="B83" s="67" t="s">
        <v>893</v>
      </c>
      <c r="C83" s="68" t="s">
        <v>894</v>
      </c>
      <c r="D83" s="68"/>
      <c r="E83" s="72"/>
      <c r="F83" s="72" t="s">
        <v>757</v>
      </c>
      <c r="G83" s="68" t="s">
        <v>767</v>
      </c>
      <c r="H83" s="73">
        <v>1200</v>
      </c>
      <c r="I83" s="73">
        <v>3000</v>
      </c>
      <c r="J83" s="73">
        <v>3000</v>
      </c>
    </row>
    <row r="84" s="57" customFormat="true" ht="40.5" spans="1:10">
      <c r="A84" s="66">
        <v>80</v>
      </c>
      <c r="B84" s="67" t="s">
        <v>895</v>
      </c>
      <c r="C84" s="68" t="s">
        <v>896</v>
      </c>
      <c r="D84" s="68" t="s">
        <v>897</v>
      </c>
      <c r="E84" s="72"/>
      <c r="F84" s="72" t="s">
        <v>757</v>
      </c>
      <c r="G84" s="68" t="s">
        <v>767</v>
      </c>
      <c r="H84" s="73">
        <v>2600</v>
      </c>
      <c r="I84" s="73">
        <v>5850</v>
      </c>
      <c r="J84" s="73">
        <v>5850</v>
      </c>
    </row>
    <row r="85" s="57" customFormat="true" ht="14.25" spans="1:10">
      <c r="A85" s="66">
        <v>81</v>
      </c>
      <c r="B85" s="67" t="s">
        <v>898</v>
      </c>
      <c r="C85" s="68" t="s">
        <v>899</v>
      </c>
      <c r="D85" s="68"/>
      <c r="E85" s="72"/>
      <c r="F85" s="72" t="s">
        <v>757</v>
      </c>
      <c r="G85" s="68"/>
      <c r="H85" s="73">
        <v>2000</v>
      </c>
      <c r="I85" s="73">
        <v>4500</v>
      </c>
      <c r="J85" s="73">
        <v>4500</v>
      </c>
    </row>
    <row r="86" s="57" customFormat="true" ht="14.25" spans="1:10">
      <c r="A86" s="66">
        <v>82</v>
      </c>
      <c r="B86" s="67" t="s">
        <v>900</v>
      </c>
      <c r="C86" s="68" t="s">
        <v>901</v>
      </c>
      <c r="D86" s="68"/>
      <c r="E86" s="72"/>
      <c r="F86" s="72" t="s">
        <v>757</v>
      </c>
      <c r="G86" s="68"/>
      <c r="H86" s="73">
        <v>2000</v>
      </c>
      <c r="I86" s="73">
        <v>4500</v>
      </c>
      <c r="J86" s="73">
        <v>4500</v>
      </c>
    </row>
    <row r="87" s="57" customFormat="true" ht="14.25" spans="1:10">
      <c r="A87" s="66">
        <v>83</v>
      </c>
      <c r="B87" s="67" t="s">
        <v>902</v>
      </c>
      <c r="C87" s="68" t="s">
        <v>903</v>
      </c>
      <c r="D87" s="68"/>
      <c r="E87" s="72"/>
      <c r="F87" s="72" t="s">
        <v>757</v>
      </c>
      <c r="G87" s="68"/>
      <c r="H87" s="73">
        <v>300</v>
      </c>
      <c r="I87" s="73">
        <v>800</v>
      </c>
      <c r="J87" s="73">
        <v>800</v>
      </c>
    </row>
    <row r="88" s="57" customFormat="true" ht="40.5" spans="1:10">
      <c r="A88" s="66">
        <v>84</v>
      </c>
      <c r="B88" s="67" t="s">
        <v>904</v>
      </c>
      <c r="C88" s="68" t="s">
        <v>905</v>
      </c>
      <c r="D88" s="68"/>
      <c r="E88" s="72"/>
      <c r="F88" s="72" t="s">
        <v>757</v>
      </c>
      <c r="G88" s="68" t="s">
        <v>767</v>
      </c>
      <c r="H88" s="73">
        <v>800</v>
      </c>
      <c r="I88" s="73">
        <v>1500</v>
      </c>
      <c r="J88" s="73">
        <v>1500</v>
      </c>
    </row>
    <row r="89" s="57" customFormat="true" ht="40.5" spans="1:10">
      <c r="A89" s="66">
        <v>85</v>
      </c>
      <c r="B89" s="67" t="s">
        <v>906</v>
      </c>
      <c r="C89" s="68" t="s">
        <v>907</v>
      </c>
      <c r="D89" s="68"/>
      <c r="E89" s="72"/>
      <c r="F89" s="72" t="s">
        <v>757</v>
      </c>
      <c r="G89" s="68" t="s">
        <v>767</v>
      </c>
      <c r="H89" s="73">
        <v>1200</v>
      </c>
      <c r="I89" s="73">
        <v>3000</v>
      </c>
      <c r="J89" s="73">
        <v>3000</v>
      </c>
    </row>
    <row r="90" s="57" customFormat="true" ht="40.5" spans="1:10">
      <c r="A90" s="66">
        <v>86</v>
      </c>
      <c r="B90" s="67" t="s">
        <v>908</v>
      </c>
      <c r="C90" s="68" t="s">
        <v>909</v>
      </c>
      <c r="D90" s="68"/>
      <c r="E90" s="72"/>
      <c r="F90" s="72" t="s">
        <v>757</v>
      </c>
      <c r="G90" s="68" t="s">
        <v>767</v>
      </c>
      <c r="H90" s="73">
        <v>1200</v>
      </c>
      <c r="I90" s="73">
        <v>3000</v>
      </c>
      <c r="J90" s="73">
        <v>3000</v>
      </c>
    </row>
    <row r="91" s="57" customFormat="true" ht="121.5" spans="1:10">
      <c r="A91" s="66">
        <v>87</v>
      </c>
      <c r="B91" s="67" t="s">
        <v>910</v>
      </c>
      <c r="C91" s="68" t="s">
        <v>911</v>
      </c>
      <c r="D91" s="68"/>
      <c r="E91" s="72" t="s">
        <v>912</v>
      </c>
      <c r="F91" s="72" t="s">
        <v>20</v>
      </c>
      <c r="G91" s="68" t="s">
        <v>913</v>
      </c>
      <c r="H91" s="74">
        <v>1560</v>
      </c>
      <c r="I91" s="74">
        <v>2000</v>
      </c>
      <c r="J91" s="74">
        <v>2000</v>
      </c>
    </row>
    <row r="92" s="57" customFormat="true" ht="14.25" spans="1:10">
      <c r="A92" s="66">
        <v>88</v>
      </c>
      <c r="B92" s="67" t="s">
        <v>914</v>
      </c>
      <c r="C92" s="68" t="s">
        <v>915</v>
      </c>
      <c r="D92" s="68"/>
      <c r="E92" s="72"/>
      <c r="F92" s="72" t="s">
        <v>757</v>
      </c>
      <c r="G92" s="68"/>
      <c r="H92" s="73">
        <v>2000</v>
      </c>
      <c r="I92" s="73">
        <v>4500</v>
      </c>
      <c r="J92" s="73">
        <v>4500</v>
      </c>
    </row>
    <row r="93" s="57" customFormat="true" ht="40.5" spans="1:10">
      <c r="A93" s="66">
        <v>89</v>
      </c>
      <c r="B93" s="67" t="s">
        <v>916</v>
      </c>
      <c r="C93" s="68" t="s">
        <v>917</v>
      </c>
      <c r="D93" s="68"/>
      <c r="E93" s="72"/>
      <c r="F93" s="72" t="s">
        <v>757</v>
      </c>
      <c r="G93" s="68" t="s">
        <v>767</v>
      </c>
      <c r="H93" s="73">
        <v>1200</v>
      </c>
      <c r="I93" s="73">
        <v>3000</v>
      </c>
      <c r="J93" s="73">
        <v>3000</v>
      </c>
    </row>
    <row r="94" s="57" customFormat="true" ht="40.5" spans="1:10">
      <c r="A94" s="66">
        <v>90</v>
      </c>
      <c r="B94" s="67">
        <v>213457</v>
      </c>
      <c r="C94" s="68" t="s">
        <v>918</v>
      </c>
      <c r="D94" s="68"/>
      <c r="E94" s="72"/>
      <c r="F94" s="72" t="s">
        <v>757</v>
      </c>
      <c r="G94" s="68" t="s">
        <v>919</v>
      </c>
      <c r="H94" s="73">
        <v>1560</v>
      </c>
      <c r="I94" s="73">
        <v>3900</v>
      </c>
      <c r="J94" s="73">
        <v>3900</v>
      </c>
    </row>
    <row r="95" s="57" customFormat="true" ht="40.5" spans="1:10">
      <c r="A95" s="66">
        <v>91</v>
      </c>
      <c r="B95" s="67" t="s">
        <v>920</v>
      </c>
      <c r="C95" s="68" t="s">
        <v>921</v>
      </c>
      <c r="D95" s="68"/>
      <c r="E95" s="72"/>
      <c r="F95" s="72" t="s">
        <v>757</v>
      </c>
      <c r="G95" s="68" t="s">
        <v>767</v>
      </c>
      <c r="H95" s="73">
        <v>1200</v>
      </c>
      <c r="I95" s="73">
        <v>3000</v>
      </c>
      <c r="J95" s="73">
        <v>3000</v>
      </c>
    </row>
    <row r="96" s="57" customFormat="true" ht="40.5" spans="1:10">
      <c r="A96" s="66">
        <v>92</v>
      </c>
      <c r="B96" s="67" t="s">
        <v>922</v>
      </c>
      <c r="C96" s="68" t="s">
        <v>923</v>
      </c>
      <c r="D96" s="68"/>
      <c r="E96" s="72"/>
      <c r="F96" s="72" t="s">
        <v>757</v>
      </c>
      <c r="G96" s="68" t="s">
        <v>767</v>
      </c>
      <c r="H96" s="73">
        <v>500</v>
      </c>
      <c r="I96" s="73">
        <v>1000</v>
      </c>
      <c r="J96" s="73">
        <v>1000</v>
      </c>
    </row>
    <row r="97" s="57" customFormat="true" ht="27" spans="1:10">
      <c r="A97" s="66">
        <v>93</v>
      </c>
      <c r="B97" s="67" t="s">
        <v>924</v>
      </c>
      <c r="C97" s="68" t="s">
        <v>925</v>
      </c>
      <c r="D97" s="68"/>
      <c r="E97" s="72"/>
      <c r="F97" s="72" t="s">
        <v>757</v>
      </c>
      <c r="G97" s="68"/>
      <c r="H97" s="73">
        <v>1200</v>
      </c>
      <c r="I97" s="73">
        <v>3000</v>
      </c>
      <c r="J97" s="73">
        <v>3000</v>
      </c>
    </row>
    <row r="98" s="57" customFormat="true" ht="40.5" spans="1:10">
      <c r="A98" s="66">
        <v>94</v>
      </c>
      <c r="B98" s="67" t="s">
        <v>926</v>
      </c>
      <c r="C98" s="68" t="s">
        <v>927</v>
      </c>
      <c r="D98" s="68"/>
      <c r="E98" s="72"/>
      <c r="F98" s="72" t="s">
        <v>757</v>
      </c>
      <c r="G98" s="68"/>
      <c r="H98" s="73">
        <v>2000</v>
      </c>
      <c r="I98" s="73">
        <v>4500</v>
      </c>
      <c r="J98" s="73">
        <v>4500</v>
      </c>
    </row>
    <row r="99" s="57" customFormat="true" ht="40.5" spans="1:10">
      <c r="A99" s="66">
        <v>95</v>
      </c>
      <c r="B99" s="67" t="s">
        <v>928</v>
      </c>
      <c r="C99" s="68" t="s">
        <v>929</v>
      </c>
      <c r="D99" s="68"/>
      <c r="E99" s="72"/>
      <c r="F99" s="72" t="s">
        <v>757</v>
      </c>
      <c r="G99" s="68" t="s">
        <v>767</v>
      </c>
      <c r="H99" s="73">
        <v>1200</v>
      </c>
      <c r="I99" s="73">
        <v>3000</v>
      </c>
      <c r="J99" s="73">
        <v>3000</v>
      </c>
    </row>
    <row r="100" s="57" customFormat="true" ht="94.5" spans="1:10">
      <c r="A100" s="66">
        <v>96</v>
      </c>
      <c r="B100" s="67" t="s">
        <v>930</v>
      </c>
      <c r="C100" s="68" t="s">
        <v>931</v>
      </c>
      <c r="D100" s="68" t="s">
        <v>932</v>
      </c>
      <c r="E100" s="72"/>
      <c r="F100" s="72" t="s">
        <v>757</v>
      </c>
      <c r="G100" s="68" t="s">
        <v>933</v>
      </c>
      <c r="H100" s="74">
        <v>2600</v>
      </c>
      <c r="I100" s="74">
        <v>5850</v>
      </c>
      <c r="J100" s="74">
        <v>5850</v>
      </c>
    </row>
    <row r="101" s="57" customFormat="true" ht="40.5" spans="1:10">
      <c r="A101" s="66">
        <v>97</v>
      </c>
      <c r="B101" s="67" t="s">
        <v>934</v>
      </c>
      <c r="C101" s="68" t="s">
        <v>935</v>
      </c>
      <c r="D101" s="68"/>
      <c r="E101" s="72"/>
      <c r="F101" s="72" t="s">
        <v>757</v>
      </c>
      <c r="G101" s="68" t="s">
        <v>767</v>
      </c>
      <c r="H101" s="73">
        <v>2000</v>
      </c>
      <c r="I101" s="73">
        <v>4500</v>
      </c>
      <c r="J101" s="73">
        <v>4500</v>
      </c>
    </row>
    <row r="102" s="57" customFormat="true" ht="27" spans="1:10">
      <c r="A102" s="66">
        <v>98</v>
      </c>
      <c r="B102" s="67" t="s">
        <v>936</v>
      </c>
      <c r="C102" s="68" t="s">
        <v>937</v>
      </c>
      <c r="D102" s="68"/>
      <c r="E102" s="72"/>
      <c r="F102" s="72" t="s">
        <v>757</v>
      </c>
      <c r="G102" s="68"/>
      <c r="H102" s="73">
        <v>1200</v>
      </c>
      <c r="I102" s="73">
        <v>3000</v>
      </c>
      <c r="J102" s="73">
        <v>3000</v>
      </c>
    </row>
    <row r="103" s="57" customFormat="true" ht="81" spans="1:10">
      <c r="A103" s="66">
        <v>99</v>
      </c>
      <c r="B103" s="67" t="s">
        <v>938</v>
      </c>
      <c r="C103" s="68" t="s">
        <v>939</v>
      </c>
      <c r="D103" s="68" t="s">
        <v>940</v>
      </c>
      <c r="E103" s="72"/>
      <c r="F103" s="72" t="s">
        <v>757</v>
      </c>
      <c r="G103" s="68" t="s">
        <v>941</v>
      </c>
      <c r="H103" s="73">
        <v>800</v>
      </c>
      <c r="I103" s="73">
        <v>1500</v>
      </c>
      <c r="J103" s="73">
        <v>1500</v>
      </c>
    </row>
    <row r="104" s="57" customFormat="true" ht="27" spans="1:10">
      <c r="A104" s="66">
        <v>100</v>
      </c>
      <c r="B104" s="67" t="s">
        <v>942</v>
      </c>
      <c r="C104" s="68" t="s">
        <v>943</v>
      </c>
      <c r="D104" s="68"/>
      <c r="E104" s="72"/>
      <c r="F104" s="72" t="s">
        <v>757</v>
      </c>
      <c r="G104" s="68"/>
      <c r="H104" s="73">
        <v>800</v>
      </c>
      <c r="I104" s="73">
        <v>1500</v>
      </c>
      <c r="J104" s="73">
        <v>1500</v>
      </c>
    </row>
    <row r="105" s="57" customFormat="true" ht="14.25" spans="1:10">
      <c r="A105" s="66">
        <v>101</v>
      </c>
      <c r="B105" s="67" t="s">
        <v>944</v>
      </c>
      <c r="C105" s="68" t="s">
        <v>945</v>
      </c>
      <c r="D105" s="68"/>
      <c r="E105" s="72"/>
      <c r="F105" s="72" t="s">
        <v>757</v>
      </c>
      <c r="G105" s="68"/>
      <c r="H105" s="73">
        <v>2000</v>
      </c>
      <c r="I105" s="73">
        <v>4500</v>
      </c>
      <c r="J105" s="73">
        <v>4500</v>
      </c>
    </row>
    <row r="106" s="57" customFormat="true" ht="40.5" spans="1:10">
      <c r="A106" s="66">
        <v>102</v>
      </c>
      <c r="B106" s="67" t="s">
        <v>946</v>
      </c>
      <c r="C106" s="68" t="s">
        <v>947</v>
      </c>
      <c r="D106" s="68"/>
      <c r="E106" s="72"/>
      <c r="F106" s="72" t="s">
        <v>757</v>
      </c>
      <c r="G106" s="68" t="s">
        <v>767</v>
      </c>
      <c r="H106" s="73">
        <v>2000</v>
      </c>
      <c r="I106" s="73">
        <v>4500</v>
      </c>
      <c r="J106" s="73">
        <v>4500</v>
      </c>
    </row>
    <row r="107" s="57" customFormat="true" ht="27" spans="1:10">
      <c r="A107" s="66">
        <v>103</v>
      </c>
      <c r="B107" s="67" t="s">
        <v>948</v>
      </c>
      <c r="C107" s="68" t="s">
        <v>949</v>
      </c>
      <c r="D107" s="68"/>
      <c r="E107" s="72"/>
      <c r="F107" s="72" t="s">
        <v>757</v>
      </c>
      <c r="G107" s="68"/>
      <c r="H107" s="73">
        <v>2000</v>
      </c>
      <c r="I107" s="73">
        <v>4500</v>
      </c>
      <c r="J107" s="73">
        <v>4500</v>
      </c>
    </row>
    <row r="108" s="57" customFormat="true" ht="27" spans="1:10">
      <c r="A108" s="66">
        <v>104</v>
      </c>
      <c r="B108" s="67" t="s">
        <v>950</v>
      </c>
      <c r="C108" s="68" t="s">
        <v>951</v>
      </c>
      <c r="D108" s="68"/>
      <c r="E108" s="72"/>
      <c r="F108" s="72" t="s">
        <v>757</v>
      </c>
      <c r="G108" s="68"/>
      <c r="H108" s="73">
        <v>1200</v>
      </c>
      <c r="I108" s="73">
        <v>3000</v>
      </c>
      <c r="J108" s="73">
        <v>3000</v>
      </c>
    </row>
    <row r="109" s="57" customFormat="true" ht="40.5" spans="1:10">
      <c r="A109" s="66">
        <v>105</v>
      </c>
      <c r="B109" s="67" t="s">
        <v>952</v>
      </c>
      <c r="C109" s="68" t="s">
        <v>953</v>
      </c>
      <c r="D109" s="68"/>
      <c r="E109" s="72"/>
      <c r="F109" s="72" t="s">
        <v>757</v>
      </c>
      <c r="G109" s="68" t="s">
        <v>767</v>
      </c>
      <c r="H109" s="73">
        <v>800</v>
      </c>
      <c r="I109" s="73">
        <v>1500</v>
      </c>
      <c r="J109" s="73">
        <v>1500</v>
      </c>
    </row>
    <row r="110" s="57" customFormat="true" ht="27" spans="1:10">
      <c r="A110" s="66">
        <v>106</v>
      </c>
      <c r="B110" s="67" t="s">
        <v>954</v>
      </c>
      <c r="C110" s="68" t="s">
        <v>955</v>
      </c>
      <c r="D110" s="68"/>
      <c r="E110" s="72"/>
      <c r="F110" s="72" t="s">
        <v>757</v>
      </c>
      <c r="G110" s="68"/>
      <c r="H110" s="73">
        <v>2000</v>
      </c>
      <c r="I110" s="73">
        <v>4500</v>
      </c>
      <c r="J110" s="73">
        <v>4500</v>
      </c>
    </row>
    <row r="111" s="57" customFormat="true" ht="40.5" spans="1:10">
      <c r="A111" s="66">
        <v>107</v>
      </c>
      <c r="B111" s="67" t="s">
        <v>956</v>
      </c>
      <c r="C111" s="68" t="s">
        <v>957</v>
      </c>
      <c r="D111" s="68"/>
      <c r="E111" s="72"/>
      <c r="F111" s="72" t="s">
        <v>757</v>
      </c>
      <c r="G111" s="68" t="s">
        <v>767</v>
      </c>
      <c r="H111" s="73">
        <v>1200</v>
      </c>
      <c r="I111" s="73">
        <v>3000</v>
      </c>
      <c r="J111" s="73">
        <v>3000</v>
      </c>
    </row>
    <row r="112" s="57" customFormat="true" ht="40.5" spans="1:10">
      <c r="A112" s="66">
        <v>108</v>
      </c>
      <c r="B112" s="67" t="s">
        <v>958</v>
      </c>
      <c r="C112" s="68" t="s">
        <v>959</v>
      </c>
      <c r="D112" s="68"/>
      <c r="E112" s="72"/>
      <c r="F112" s="72" t="s">
        <v>757</v>
      </c>
      <c r="G112" s="68" t="s">
        <v>767</v>
      </c>
      <c r="H112" s="73">
        <v>800</v>
      </c>
      <c r="I112" s="73">
        <v>1500</v>
      </c>
      <c r="J112" s="73">
        <v>1500</v>
      </c>
    </row>
    <row r="113" s="57" customFormat="true" ht="67.5" spans="1:10">
      <c r="A113" s="66">
        <v>109</v>
      </c>
      <c r="B113" s="67" t="s">
        <v>960</v>
      </c>
      <c r="C113" s="68" t="s">
        <v>961</v>
      </c>
      <c r="D113" s="68"/>
      <c r="E113" s="72"/>
      <c r="F113" s="72" t="s">
        <v>757</v>
      </c>
      <c r="G113" s="68" t="s">
        <v>799</v>
      </c>
      <c r="H113" s="73">
        <v>1200</v>
      </c>
      <c r="I113" s="73">
        <v>3000</v>
      </c>
      <c r="J113" s="73">
        <v>3000</v>
      </c>
    </row>
    <row r="114" s="57" customFormat="true" ht="14.25" spans="1:10">
      <c r="A114" s="66">
        <v>110</v>
      </c>
      <c r="B114" s="67" t="s">
        <v>962</v>
      </c>
      <c r="C114" s="68" t="s">
        <v>963</v>
      </c>
      <c r="D114" s="68"/>
      <c r="E114" s="72"/>
      <c r="F114" s="72" t="s">
        <v>757</v>
      </c>
      <c r="G114" s="68"/>
      <c r="H114" s="73">
        <v>300</v>
      </c>
      <c r="I114" s="73">
        <v>800</v>
      </c>
      <c r="J114" s="73">
        <v>800</v>
      </c>
    </row>
    <row r="115" s="57" customFormat="true" ht="14.25" spans="1:10">
      <c r="A115" s="66">
        <v>111</v>
      </c>
      <c r="B115" s="67" t="s">
        <v>964</v>
      </c>
      <c r="C115" s="68" t="s">
        <v>965</v>
      </c>
      <c r="D115" s="68"/>
      <c r="E115" s="72"/>
      <c r="F115" s="72" t="s">
        <v>757</v>
      </c>
      <c r="G115" s="68"/>
      <c r="H115" s="73">
        <v>300</v>
      </c>
      <c r="I115" s="73">
        <v>800</v>
      </c>
      <c r="J115" s="73">
        <v>800</v>
      </c>
    </row>
    <row r="116" s="57" customFormat="true" ht="14.25" spans="1:10">
      <c r="A116" s="66">
        <v>112</v>
      </c>
      <c r="B116" s="67" t="s">
        <v>966</v>
      </c>
      <c r="C116" s="68" t="s">
        <v>967</v>
      </c>
      <c r="D116" s="68"/>
      <c r="E116" s="72"/>
      <c r="F116" s="72" t="s">
        <v>757</v>
      </c>
      <c r="G116" s="68"/>
      <c r="H116" s="73">
        <v>800</v>
      </c>
      <c r="I116" s="73">
        <v>1500</v>
      </c>
      <c r="J116" s="73">
        <v>1500</v>
      </c>
    </row>
    <row r="117" s="57" customFormat="true" ht="14.25" spans="1:10">
      <c r="A117" s="66">
        <v>113</v>
      </c>
      <c r="B117" s="67" t="s">
        <v>968</v>
      </c>
      <c r="C117" s="68" t="s">
        <v>969</v>
      </c>
      <c r="D117" s="68"/>
      <c r="E117" s="72"/>
      <c r="F117" s="72" t="s">
        <v>757</v>
      </c>
      <c r="G117" s="68"/>
      <c r="H117" s="73">
        <v>200</v>
      </c>
      <c r="I117" s="73">
        <v>600</v>
      </c>
      <c r="J117" s="73">
        <v>600</v>
      </c>
    </row>
    <row r="118" s="57" customFormat="true" ht="14.25" spans="1:10">
      <c r="A118" s="66">
        <v>114</v>
      </c>
      <c r="B118" s="67" t="s">
        <v>970</v>
      </c>
      <c r="C118" s="68" t="s">
        <v>971</v>
      </c>
      <c r="D118" s="68"/>
      <c r="E118" s="72"/>
      <c r="F118" s="72" t="s">
        <v>757</v>
      </c>
      <c r="G118" s="68"/>
      <c r="H118" s="73">
        <v>1200</v>
      </c>
      <c r="I118" s="73">
        <v>3000</v>
      </c>
      <c r="J118" s="73">
        <v>3000</v>
      </c>
    </row>
    <row r="119" s="57" customFormat="true" ht="14.25" spans="1:10">
      <c r="A119" s="66">
        <v>115</v>
      </c>
      <c r="B119" s="67" t="s">
        <v>972</v>
      </c>
      <c r="C119" s="68" t="s">
        <v>973</v>
      </c>
      <c r="D119" s="68"/>
      <c r="E119" s="72"/>
      <c r="F119" s="72" t="s">
        <v>757</v>
      </c>
      <c r="G119" s="68"/>
      <c r="H119" s="73">
        <v>500</v>
      </c>
      <c r="I119" s="73">
        <v>1000</v>
      </c>
      <c r="J119" s="73">
        <v>1000</v>
      </c>
    </row>
    <row r="120" s="57" customFormat="true" ht="14.25" spans="1:10">
      <c r="A120" s="66">
        <v>116</v>
      </c>
      <c r="B120" s="67" t="s">
        <v>974</v>
      </c>
      <c r="C120" s="68" t="s">
        <v>975</v>
      </c>
      <c r="D120" s="68"/>
      <c r="E120" s="72"/>
      <c r="F120" s="72" t="s">
        <v>757</v>
      </c>
      <c r="G120" s="68"/>
      <c r="H120" s="73">
        <v>200</v>
      </c>
      <c r="I120" s="73">
        <v>600</v>
      </c>
      <c r="J120" s="73">
        <v>600</v>
      </c>
    </row>
    <row r="121" s="57" customFormat="true" ht="14.25" spans="1:10">
      <c r="A121" s="66">
        <v>117</v>
      </c>
      <c r="B121" s="67" t="s">
        <v>976</v>
      </c>
      <c r="C121" s="68" t="s">
        <v>977</v>
      </c>
      <c r="D121" s="68"/>
      <c r="E121" s="72"/>
      <c r="F121" s="72" t="s">
        <v>757</v>
      </c>
      <c r="G121" s="68"/>
      <c r="H121" s="73">
        <v>150</v>
      </c>
      <c r="I121" s="73">
        <v>400</v>
      </c>
      <c r="J121" s="73">
        <v>400</v>
      </c>
    </row>
    <row r="122" s="57" customFormat="true" ht="14.25" spans="1:10">
      <c r="A122" s="66">
        <v>118</v>
      </c>
      <c r="B122" s="67" t="s">
        <v>978</v>
      </c>
      <c r="C122" s="68" t="s">
        <v>979</v>
      </c>
      <c r="D122" s="68"/>
      <c r="E122" s="72"/>
      <c r="F122" s="72" t="s">
        <v>757</v>
      </c>
      <c r="G122" s="68"/>
      <c r="H122" s="73">
        <v>150</v>
      </c>
      <c r="I122" s="73">
        <v>400</v>
      </c>
      <c r="J122" s="73">
        <v>400</v>
      </c>
    </row>
    <row r="123" s="57" customFormat="true" ht="14.25" spans="1:10">
      <c r="A123" s="66">
        <v>119</v>
      </c>
      <c r="B123" s="67" t="s">
        <v>980</v>
      </c>
      <c r="C123" s="68" t="s">
        <v>981</v>
      </c>
      <c r="D123" s="68"/>
      <c r="E123" s="72"/>
      <c r="F123" s="72" t="s">
        <v>757</v>
      </c>
      <c r="G123" s="68"/>
      <c r="H123" s="73">
        <v>1200</v>
      </c>
      <c r="I123" s="73">
        <v>3000</v>
      </c>
      <c r="J123" s="73">
        <v>3000</v>
      </c>
    </row>
    <row r="124" s="57" customFormat="true" ht="14.25" spans="1:10">
      <c r="A124" s="66">
        <v>120</v>
      </c>
      <c r="B124" s="67" t="s">
        <v>982</v>
      </c>
      <c r="C124" s="68" t="s">
        <v>983</v>
      </c>
      <c r="D124" s="68"/>
      <c r="E124" s="72"/>
      <c r="F124" s="72" t="s">
        <v>757</v>
      </c>
      <c r="G124" s="68"/>
      <c r="H124" s="73">
        <v>800</v>
      </c>
      <c r="I124" s="73">
        <v>1500</v>
      </c>
      <c r="J124" s="73">
        <v>1500</v>
      </c>
    </row>
    <row r="125" s="57" customFormat="true" ht="14.25" spans="1:10">
      <c r="A125" s="66">
        <v>121</v>
      </c>
      <c r="B125" s="67" t="s">
        <v>984</v>
      </c>
      <c r="C125" s="68" t="s">
        <v>985</v>
      </c>
      <c r="D125" s="68"/>
      <c r="E125" s="72"/>
      <c r="F125" s="72" t="s">
        <v>757</v>
      </c>
      <c r="G125" s="68"/>
      <c r="H125" s="73">
        <v>150</v>
      </c>
      <c r="I125" s="73">
        <v>400</v>
      </c>
      <c r="J125" s="73">
        <v>400</v>
      </c>
    </row>
    <row r="126" s="57" customFormat="true" ht="14.25" spans="1:10">
      <c r="A126" s="66">
        <v>122</v>
      </c>
      <c r="B126" s="67" t="s">
        <v>986</v>
      </c>
      <c r="C126" s="68" t="s">
        <v>987</v>
      </c>
      <c r="D126" s="68"/>
      <c r="E126" s="72"/>
      <c r="F126" s="72" t="s">
        <v>757</v>
      </c>
      <c r="G126" s="68"/>
      <c r="H126" s="73">
        <v>800</v>
      </c>
      <c r="I126" s="73">
        <v>1500</v>
      </c>
      <c r="J126" s="73">
        <v>1500</v>
      </c>
    </row>
    <row r="127" s="57" customFormat="true" ht="14.25" spans="1:10">
      <c r="A127" s="66">
        <v>123</v>
      </c>
      <c r="B127" s="67" t="s">
        <v>988</v>
      </c>
      <c r="C127" s="68" t="s">
        <v>989</v>
      </c>
      <c r="D127" s="68"/>
      <c r="E127" s="72"/>
      <c r="F127" s="72" t="s">
        <v>757</v>
      </c>
      <c r="G127" s="68"/>
      <c r="H127" s="73">
        <v>100</v>
      </c>
      <c r="I127" s="73">
        <v>200</v>
      </c>
      <c r="J127" s="73">
        <v>200</v>
      </c>
    </row>
    <row r="128" s="57" customFormat="true" ht="27" spans="1:10">
      <c r="A128" s="66">
        <v>124</v>
      </c>
      <c r="B128" s="67" t="s">
        <v>990</v>
      </c>
      <c r="C128" s="68" t="s">
        <v>991</v>
      </c>
      <c r="D128" s="68"/>
      <c r="E128" s="72"/>
      <c r="F128" s="72" t="s">
        <v>757</v>
      </c>
      <c r="G128" s="68"/>
      <c r="H128" s="73">
        <v>800</v>
      </c>
      <c r="I128" s="73">
        <v>1500</v>
      </c>
      <c r="J128" s="73">
        <v>1500</v>
      </c>
    </row>
    <row r="129" s="57" customFormat="true" ht="27" spans="1:10">
      <c r="A129" s="66">
        <v>125</v>
      </c>
      <c r="B129" s="67" t="s">
        <v>992</v>
      </c>
      <c r="C129" s="68" t="s">
        <v>993</v>
      </c>
      <c r="D129" s="68"/>
      <c r="E129" s="72"/>
      <c r="F129" s="72" t="s">
        <v>757</v>
      </c>
      <c r="G129" s="68"/>
      <c r="H129" s="73">
        <v>500</v>
      </c>
      <c r="I129" s="73">
        <v>1000</v>
      </c>
      <c r="J129" s="73">
        <v>1000</v>
      </c>
    </row>
    <row r="130" s="57" customFormat="true" ht="40.5" spans="1:10">
      <c r="A130" s="66">
        <v>126</v>
      </c>
      <c r="B130" s="67" t="s">
        <v>994</v>
      </c>
      <c r="C130" s="68" t="s">
        <v>995</v>
      </c>
      <c r="D130" s="68" t="s">
        <v>996</v>
      </c>
      <c r="E130" s="72"/>
      <c r="F130" s="72" t="s">
        <v>757</v>
      </c>
      <c r="G130" s="68" t="s">
        <v>997</v>
      </c>
      <c r="H130" s="73" t="s">
        <v>783</v>
      </c>
      <c r="I130" s="73" t="s">
        <v>783</v>
      </c>
      <c r="J130" s="73" t="s">
        <v>783</v>
      </c>
    </row>
    <row r="131" s="57" customFormat="true" ht="40.5" spans="1:10">
      <c r="A131" s="66">
        <v>127</v>
      </c>
      <c r="B131" s="67" t="s">
        <v>998</v>
      </c>
      <c r="C131" s="68" t="s">
        <v>999</v>
      </c>
      <c r="D131" s="68" t="s">
        <v>1000</v>
      </c>
      <c r="E131" s="72"/>
      <c r="F131" s="72" t="s">
        <v>757</v>
      </c>
      <c r="G131" s="68" t="s">
        <v>997</v>
      </c>
      <c r="H131" s="73" t="s">
        <v>783</v>
      </c>
      <c r="I131" s="73" t="s">
        <v>783</v>
      </c>
      <c r="J131" s="73" t="s">
        <v>783</v>
      </c>
    </row>
    <row r="132" s="57" customFormat="true" ht="14.25" spans="1:10">
      <c r="A132" s="66">
        <v>128</v>
      </c>
      <c r="B132" s="67" t="s">
        <v>1001</v>
      </c>
      <c r="C132" s="68" t="s">
        <v>1002</v>
      </c>
      <c r="D132" s="68"/>
      <c r="E132" s="72"/>
      <c r="F132" s="72" t="s">
        <v>757</v>
      </c>
      <c r="G132" s="68"/>
      <c r="H132" s="73">
        <v>300</v>
      </c>
      <c r="I132" s="73">
        <v>800</v>
      </c>
      <c r="J132" s="73">
        <v>800</v>
      </c>
    </row>
    <row r="133" s="57" customFormat="true" ht="14.25" spans="1:10">
      <c r="A133" s="66">
        <v>129</v>
      </c>
      <c r="B133" s="67" t="s">
        <v>1003</v>
      </c>
      <c r="C133" s="68" t="s">
        <v>1004</v>
      </c>
      <c r="D133" s="68"/>
      <c r="E133" s="72"/>
      <c r="F133" s="72" t="s">
        <v>757</v>
      </c>
      <c r="G133" s="68"/>
      <c r="H133" s="73">
        <v>2000</v>
      </c>
      <c r="I133" s="73">
        <v>4500</v>
      </c>
      <c r="J133" s="73">
        <v>4500</v>
      </c>
    </row>
    <row r="134" s="57" customFormat="true" ht="14.25" spans="1:10">
      <c r="A134" s="66">
        <v>130</v>
      </c>
      <c r="B134" s="67" t="s">
        <v>1005</v>
      </c>
      <c r="C134" s="68" t="s">
        <v>1006</v>
      </c>
      <c r="D134" s="68"/>
      <c r="E134" s="72"/>
      <c r="F134" s="72" t="s">
        <v>757</v>
      </c>
      <c r="G134" s="68"/>
      <c r="H134" s="73">
        <v>800</v>
      </c>
      <c r="I134" s="73">
        <v>1500</v>
      </c>
      <c r="J134" s="73">
        <v>1500</v>
      </c>
    </row>
    <row r="135" s="57" customFormat="true" ht="54" spans="1:10">
      <c r="A135" s="66">
        <v>131</v>
      </c>
      <c r="B135" s="67" t="s">
        <v>1007</v>
      </c>
      <c r="C135" s="68" t="s">
        <v>1008</v>
      </c>
      <c r="D135" s="68"/>
      <c r="E135" s="72"/>
      <c r="F135" s="72" t="s">
        <v>757</v>
      </c>
      <c r="G135" s="68" t="s">
        <v>1009</v>
      </c>
      <c r="H135" s="73">
        <v>1200</v>
      </c>
      <c r="I135" s="73">
        <v>2800</v>
      </c>
      <c r="J135" s="73">
        <v>2800</v>
      </c>
    </row>
    <row r="136" s="57" customFormat="true" ht="27" spans="1:10">
      <c r="A136" s="66">
        <v>132</v>
      </c>
      <c r="B136" s="67" t="s">
        <v>1010</v>
      </c>
      <c r="C136" s="68" t="s">
        <v>1011</v>
      </c>
      <c r="D136" s="68"/>
      <c r="E136" s="72"/>
      <c r="F136" s="72" t="s">
        <v>757</v>
      </c>
      <c r="G136" s="68"/>
      <c r="H136" s="73">
        <v>800</v>
      </c>
      <c r="I136" s="73">
        <v>1500</v>
      </c>
      <c r="J136" s="73">
        <v>1500</v>
      </c>
    </row>
    <row r="137" s="57" customFormat="true" ht="14.25" spans="1:10">
      <c r="A137" s="66">
        <v>133</v>
      </c>
      <c r="B137" s="67" t="s">
        <v>1012</v>
      </c>
      <c r="C137" s="68" t="s">
        <v>1013</v>
      </c>
      <c r="D137" s="68"/>
      <c r="E137" s="72"/>
      <c r="F137" s="72" t="s">
        <v>757</v>
      </c>
      <c r="G137" s="68"/>
      <c r="H137" s="73">
        <v>800</v>
      </c>
      <c r="I137" s="73">
        <v>1500</v>
      </c>
      <c r="J137" s="73">
        <v>1500</v>
      </c>
    </row>
    <row r="138" s="57" customFormat="true" ht="14.25" spans="1:10">
      <c r="A138" s="66">
        <v>134</v>
      </c>
      <c r="B138" s="67" t="s">
        <v>1014</v>
      </c>
      <c r="C138" s="68" t="s">
        <v>1015</v>
      </c>
      <c r="D138" s="68"/>
      <c r="E138" s="72"/>
      <c r="F138" s="72" t="s">
        <v>757</v>
      </c>
      <c r="G138" s="68"/>
      <c r="H138" s="73">
        <v>200</v>
      </c>
      <c r="I138" s="73">
        <v>600</v>
      </c>
      <c r="J138" s="73">
        <v>600</v>
      </c>
    </row>
    <row r="139" ht="14.25" spans="1:10">
      <c r="A139" s="66">
        <v>135</v>
      </c>
      <c r="B139" s="67" t="s">
        <v>1016</v>
      </c>
      <c r="C139" s="67" t="s">
        <v>1017</v>
      </c>
      <c r="D139" s="67"/>
      <c r="E139" s="67"/>
      <c r="F139" s="75" t="s">
        <v>20</v>
      </c>
      <c r="G139" s="67"/>
      <c r="H139" s="73">
        <v>30</v>
      </c>
      <c r="I139" s="73">
        <v>30</v>
      </c>
      <c r="J139" s="73">
        <v>30</v>
      </c>
    </row>
    <row r="140" ht="14.25" spans="1:10">
      <c r="A140" s="66">
        <v>136</v>
      </c>
      <c r="B140" s="67" t="s">
        <v>1018</v>
      </c>
      <c r="C140" s="67" t="s">
        <v>1019</v>
      </c>
      <c r="D140" s="67"/>
      <c r="E140" s="67"/>
      <c r="F140" s="75" t="s">
        <v>1020</v>
      </c>
      <c r="G140" s="67"/>
      <c r="H140" s="73">
        <v>23</v>
      </c>
      <c r="I140" s="73">
        <v>23</v>
      </c>
      <c r="J140" s="73">
        <v>23</v>
      </c>
    </row>
    <row r="141" ht="14.25" spans="1:10">
      <c r="A141" s="66">
        <v>137</v>
      </c>
      <c r="B141" s="67" t="s">
        <v>1021</v>
      </c>
      <c r="C141" s="67" t="s">
        <v>1022</v>
      </c>
      <c r="D141" s="67"/>
      <c r="E141" s="67"/>
      <c r="F141" s="75" t="s">
        <v>1020</v>
      </c>
      <c r="G141" s="67"/>
      <c r="H141" s="73">
        <v>20</v>
      </c>
      <c r="I141" s="73">
        <v>30</v>
      </c>
      <c r="J141" s="73">
        <v>30</v>
      </c>
    </row>
    <row r="142" ht="14.25" spans="1:10">
      <c r="A142" s="66">
        <v>138</v>
      </c>
      <c r="B142" s="67" t="s">
        <v>1023</v>
      </c>
      <c r="C142" s="67" t="s">
        <v>1024</v>
      </c>
      <c r="D142" s="67"/>
      <c r="E142" s="67"/>
      <c r="F142" s="75" t="s">
        <v>757</v>
      </c>
      <c r="G142" s="67"/>
      <c r="H142" s="73">
        <v>25</v>
      </c>
      <c r="I142" s="73">
        <v>50</v>
      </c>
      <c r="J142" s="73">
        <v>50</v>
      </c>
    </row>
    <row r="143" ht="14.25" spans="1:10">
      <c r="A143" s="66">
        <v>139</v>
      </c>
      <c r="B143" s="67" t="s">
        <v>1025</v>
      </c>
      <c r="C143" s="67" t="s">
        <v>1026</v>
      </c>
      <c r="D143" s="67"/>
      <c r="E143" s="67"/>
      <c r="F143" s="75" t="s">
        <v>1027</v>
      </c>
      <c r="G143" s="67"/>
      <c r="H143" s="73">
        <v>30</v>
      </c>
      <c r="I143" s="73">
        <v>60</v>
      </c>
      <c r="J143" s="73">
        <v>60</v>
      </c>
    </row>
    <row r="144" ht="14.25" spans="1:10">
      <c r="A144" s="66">
        <v>140</v>
      </c>
      <c r="B144" s="67" t="s">
        <v>1028</v>
      </c>
      <c r="C144" s="67" t="s">
        <v>1029</v>
      </c>
      <c r="D144" s="67"/>
      <c r="E144" s="67"/>
      <c r="F144" s="75" t="s">
        <v>1027</v>
      </c>
      <c r="G144" s="67"/>
      <c r="H144" s="73">
        <v>20</v>
      </c>
      <c r="I144" s="73">
        <v>30</v>
      </c>
      <c r="J144" s="73">
        <v>30</v>
      </c>
    </row>
    <row r="145" ht="14.25" spans="1:10">
      <c r="A145" s="66">
        <v>141</v>
      </c>
      <c r="B145" s="67" t="s">
        <v>1030</v>
      </c>
      <c r="C145" s="67" t="s">
        <v>1031</v>
      </c>
      <c r="D145" s="67"/>
      <c r="E145" s="67"/>
      <c r="F145" s="75" t="s">
        <v>20</v>
      </c>
      <c r="G145" s="67"/>
      <c r="H145" s="73">
        <v>10</v>
      </c>
      <c r="I145" s="73">
        <v>20</v>
      </c>
      <c r="J145" s="73">
        <v>20</v>
      </c>
    </row>
    <row r="146" ht="14.25" spans="1:10">
      <c r="A146" s="66">
        <v>142</v>
      </c>
      <c r="B146" s="67" t="s">
        <v>1032</v>
      </c>
      <c r="C146" s="67" t="s">
        <v>1033</v>
      </c>
      <c r="D146" s="67"/>
      <c r="E146" s="67"/>
      <c r="F146" s="75" t="s">
        <v>20</v>
      </c>
      <c r="G146" s="67"/>
      <c r="H146" s="73">
        <v>20</v>
      </c>
      <c r="I146" s="73">
        <v>30</v>
      </c>
      <c r="J146" s="73">
        <v>30</v>
      </c>
    </row>
    <row r="147" ht="14.25" spans="1:10">
      <c r="A147" s="66">
        <v>143</v>
      </c>
      <c r="B147" s="67" t="s">
        <v>1034</v>
      </c>
      <c r="C147" s="67" t="s">
        <v>1035</v>
      </c>
      <c r="D147" s="67"/>
      <c r="E147" s="67"/>
      <c r="F147" s="75" t="s">
        <v>20</v>
      </c>
      <c r="G147" s="67"/>
      <c r="H147" s="73">
        <v>20</v>
      </c>
      <c r="I147" s="73">
        <v>30</v>
      </c>
      <c r="J147" s="73">
        <v>30</v>
      </c>
    </row>
    <row r="148" ht="14.25" spans="1:10">
      <c r="A148" s="66">
        <v>144</v>
      </c>
      <c r="B148" s="67" t="s">
        <v>1036</v>
      </c>
      <c r="C148" s="67" t="s">
        <v>1037</v>
      </c>
      <c r="D148" s="67"/>
      <c r="E148" s="67"/>
      <c r="F148" s="75" t="s">
        <v>20</v>
      </c>
      <c r="G148" s="67"/>
      <c r="H148" s="73">
        <v>8</v>
      </c>
      <c r="I148" s="73">
        <v>10</v>
      </c>
      <c r="J148" s="73">
        <v>10</v>
      </c>
    </row>
    <row r="149" ht="14.25" spans="1:10">
      <c r="A149" s="66">
        <v>145</v>
      </c>
      <c r="B149" s="67" t="s">
        <v>1038</v>
      </c>
      <c r="C149" s="67" t="s">
        <v>1039</v>
      </c>
      <c r="D149" s="67"/>
      <c r="E149" s="67"/>
      <c r="F149" s="75" t="s">
        <v>20</v>
      </c>
      <c r="G149" s="67"/>
      <c r="H149" s="73">
        <v>20</v>
      </c>
      <c r="I149" s="73">
        <v>20</v>
      </c>
      <c r="J149" s="73">
        <v>20</v>
      </c>
    </row>
    <row r="150" ht="14.25" spans="1:10">
      <c r="A150" s="66">
        <v>146</v>
      </c>
      <c r="B150" s="67" t="s">
        <v>1040</v>
      </c>
      <c r="C150" s="67" t="s">
        <v>1041</v>
      </c>
      <c r="D150" s="67"/>
      <c r="E150" s="67"/>
      <c r="F150" s="75" t="s">
        <v>20</v>
      </c>
      <c r="G150" s="67"/>
      <c r="H150" s="73">
        <v>10</v>
      </c>
      <c r="I150" s="73">
        <v>20</v>
      </c>
      <c r="J150" s="73">
        <v>20</v>
      </c>
    </row>
    <row r="151" ht="14.25" spans="1:10">
      <c r="A151" s="66">
        <v>147</v>
      </c>
      <c r="B151" s="67" t="s">
        <v>1042</v>
      </c>
      <c r="C151" s="67" t="s">
        <v>1043</v>
      </c>
      <c r="D151" s="67"/>
      <c r="E151" s="67"/>
      <c r="F151" s="75" t="s">
        <v>1044</v>
      </c>
      <c r="G151" s="67"/>
      <c r="H151" s="73">
        <v>20</v>
      </c>
      <c r="I151" s="73">
        <v>40</v>
      </c>
      <c r="J151" s="73">
        <v>40</v>
      </c>
    </row>
    <row r="152" ht="14.25" spans="1:10">
      <c r="A152" s="66">
        <v>148</v>
      </c>
      <c r="B152" s="67" t="s">
        <v>1045</v>
      </c>
      <c r="C152" s="67" t="s">
        <v>1046</v>
      </c>
      <c r="D152" s="67"/>
      <c r="E152" s="67"/>
      <c r="F152" s="75" t="s">
        <v>20</v>
      </c>
      <c r="G152" s="67"/>
      <c r="H152" s="73">
        <v>100</v>
      </c>
      <c r="I152" s="73">
        <v>100</v>
      </c>
      <c r="J152" s="73">
        <v>100</v>
      </c>
    </row>
    <row r="153" ht="28.5" spans="1:10">
      <c r="A153" s="66">
        <v>149</v>
      </c>
      <c r="B153" s="67" t="s">
        <v>1047</v>
      </c>
      <c r="C153" s="67" t="s">
        <v>1048</v>
      </c>
      <c r="D153" s="67"/>
      <c r="E153" s="67"/>
      <c r="F153" s="75" t="s">
        <v>757</v>
      </c>
      <c r="G153" s="67" t="s">
        <v>1049</v>
      </c>
      <c r="H153" s="75">
        <v>800</v>
      </c>
      <c r="I153" s="75">
        <v>800</v>
      </c>
      <c r="J153" s="75">
        <v>800</v>
      </c>
    </row>
  </sheetData>
  <autoFilter ref="A4:K153">
    <extLst/>
  </autoFilter>
  <mergeCells count="10">
    <mergeCell ref="A1:B1"/>
    <mergeCell ref="A2:J2"/>
    <mergeCell ref="H3:J3"/>
    <mergeCell ref="A3:A4"/>
    <mergeCell ref="B3:B4"/>
    <mergeCell ref="C3:C4"/>
    <mergeCell ref="D3:D4"/>
    <mergeCell ref="E3:E4"/>
    <mergeCell ref="F3:F4"/>
    <mergeCell ref="G3:G4"/>
  </mergeCells>
  <printOptions horizontalCentered="true"/>
  <pageMargins left="0.751388888888889" right="0.751388888888889" top="1" bottom="1" header="0.5" footer="0.5"/>
  <pageSetup paperSize="8" fitToHeight="0" orientation="landscape" horizontalDpi="600"/>
  <headerFooter>
    <oddFooter>&amp;L&amp;"仿宋_GB2312"&amp;14专家签字:&amp;C第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15"/>
  <sheetViews>
    <sheetView tabSelected="1" zoomScale="55" zoomScaleNormal="55" workbookViewId="0">
      <pane ySplit="5" topLeftCell="A6" activePane="bottomLeft" state="frozen"/>
      <selection/>
      <selection pane="bottomLeft" activeCell="A6" sqref="A6"/>
    </sheetView>
  </sheetViews>
  <sheetFormatPr defaultColWidth="8.66666666666667" defaultRowHeight="14.25"/>
  <cols>
    <col min="1" max="1" width="8.66666666666667" style="1" customWidth="true"/>
    <col min="2" max="2" width="36.4833333333333" style="2" customWidth="true"/>
    <col min="3" max="3" width="17.5833333333333" style="1" customWidth="true"/>
    <col min="4" max="4" width="19.2166666666667" style="3" customWidth="true"/>
    <col min="5" max="5" width="8.66666666666667" style="1"/>
    <col min="6" max="6" width="34.3333333333333" style="1" customWidth="true"/>
    <col min="7" max="7" width="17.4166666666667" style="4" customWidth="true"/>
    <col min="8" max="8" width="36.2083333333333" style="4" customWidth="true"/>
    <col min="9" max="9" width="6.625" style="1" customWidth="true"/>
    <col min="10" max="10" width="7.00833333333333" style="1" customWidth="true"/>
    <col min="11" max="11" width="14.4166666666667" style="1" customWidth="true"/>
    <col min="12" max="12" width="27.7916666666667" style="4" customWidth="true"/>
    <col min="13" max="13" width="10.3666666666667" style="1" customWidth="true"/>
    <col min="14" max="14" width="10.1833333333333" style="1" customWidth="true"/>
    <col min="15" max="16384" width="8.66666666666667" style="1"/>
  </cols>
  <sheetData>
    <row r="1" ht="26" customHeight="true" spans="1:1">
      <c r="A1" s="5" t="s">
        <v>1050</v>
      </c>
    </row>
    <row r="2" s="1" customFormat="true" ht="37" customHeight="true" spans="1:14">
      <c r="A2" s="6" t="s">
        <v>1051</v>
      </c>
      <c r="B2" s="6"/>
      <c r="C2" s="6"/>
      <c r="D2" s="6"/>
      <c r="E2" s="6"/>
      <c r="F2" s="6"/>
      <c r="G2" s="27"/>
      <c r="H2" s="27"/>
      <c r="I2" s="6"/>
      <c r="J2" s="6"/>
      <c r="K2" s="6"/>
      <c r="L2" s="27"/>
      <c r="M2" s="6"/>
      <c r="N2" s="6"/>
    </row>
    <row r="3" s="1" customFormat="true" ht="19" customHeight="true" spans="1:14">
      <c r="A3" s="7" t="s">
        <v>2</v>
      </c>
      <c r="B3" s="7" t="s">
        <v>4</v>
      </c>
      <c r="C3" s="7" t="s">
        <v>7</v>
      </c>
      <c r="D3" s="7" t="s">
        <v>8</v>
      </c>
      <c r="E3" s="7" t="s">
        <v>9</v>
      </c>
      <c r="F3" s="7" t="s">
        <v>10</v>
      </c>
      <c r="G3" s="28" t="s">
        <v>1052</v>
      </c>
      <c r="H3" s="28"/>
      <c r="I3" s="28"/>
      <c r="J3" s="28"/>
      <c r="K3" s="15" t="s">
        <v>1053</v>
      </c>
      <c r="L3" s="37"/>
      <c r="M3" s="15"/>
      <c r="N3" s="15"/>
    </row>
    <row r="4" s="1" customFormat="true" ht="28" customHeight="true" spans="1:14">
      <c r="A4" s="7"/>
      <c r="B4" s="7"/>
      <c r="C4" s="7"/>
      <c r="D4" s="7"/>
      <c r="E4" s="7"/>
      <c r="F4" s="7"/>
      <c r="G4" s="28" t="s">
        <v>1054</v>
      </c>
      <c r="H4" s="28"/>
      <c r="I4" s="28" t="s">
        <v>1055</v>
      </c>
      <c r="J4" s="28"/>
      <c r="K4" s="15" t="s">
        <v>1054</v>
      </c>
      <c r="L4" s="37"/>
      <c r="M4" s="15" t="s">
        <v>1055</v>
      </c>
      <c r="N4" s="15"/>
    </row>
    <row r="5" s="1" customFormat="true" ht="28.5" spans="1:14">
      <c r="A5" s="7"/>
      <c r="B5" s="7"/>
      <c r="C5" s="7"/>
      <c r="D5" s="7"/>
      <c r="E5" s="7"/>
      <c r="F5" s="7"/>
      <c r="G5" s="29" t="s">
        <v>3</v>
      </c>
      <c r="H5" s="30" t="s">
        <v>4</v>
      </c>
      <c r="I5" s="30" t="s">
        <v>3</v>
      </c>
      <c r="J5" s="30" t="s">
        <v>4</v>
      </c>
      <c r="K5" s="38" t="s">
        <v>3</v>
      </c>
      <c r="L5" s="39" t="s">
        <v>4</v>
      </c>
      <c r="M5" s="38" t="s">
        <v>3</v>
      </c>
      <c r="N5" s="38" t="s">
        <v>4</v>
      </c>
    </row>
    <row r="6" s="1" customFormat="true" ht="44" customHeight="true" spans="1:14">
      <c r="A6" s="8">
        <v>1</v>
      </c>
      <c r="B6" s="8" t="s">
        <v>17</v>
      </c>
      <c r="C6" s="9"/>
      <c r="D6" s="10"/>
      <c r="E6" s="8" t="s">
        <v>20</v>
      </c>
      <c r="F6" s="9"/>
      <c r="G6" s="31"/>
      <c r="H6" s="31"/>
      <c r="I6" s="40"/>
      <c r="J6" s="40"/>
      <c r="K6" s="14" t="s">
        <v>1056</v>
      </c>
      <c r="L6" s="31" t="s">
        <v>1057</v>
      </c>
      <c r="M6" s="42"/>
      <c r="N6" s="42"/>
    </row>
    <row r="7" s="1" customFormat="true" ht="167" customHeight="true" spans="1:14">
      <c r="A7" s="8">
        <v>2</v>
      </c>
      <c r="B7" s="8" t="s">
        <v>24</v>
      </c>
      <c r="C7" s="9"/>
      <c r="D7" s="9"/>
      <c r="E7" s="8" t="s">
        <v>20</v>
      </c>
      <c r="F7" s="17" t="s">
        <v>1058</v>
      </c>
      <c r="G7" s="31" t="s">
        <v>709</v>
      </c>
      <c r="H7" s="31" t="s">
        <v>710</v>
      </c>
      <c r="I7" s="40"/>
      <c r="J7" s="40"/>
      <c r="K7" s="14" t="s">
        <v>1059</v>
      </c>
      <c r="L7" s="31" t="s">
        <v>1060</v>
      </c>
      <c r="M7" s="42"/>
      <c r="N7" s="42"/>
    </row>
    <row r="8" s="1" customFormat="true" ht="31" customHeight="true" spans="1:14">
      <c r="A8" s="8"/>
      <c r="B8" s="8"/>
      <c r="C8" s="9" t="s">
        <v>1061</v>
      </c>
      <c r="D8" s="9"/>
      <c r="E8" s="8" t="s">
        <v>20</v>
      </c>
      <c r="F8" s="9"/>
      <c r="G8" s="31"/>
      <c r="H8" s="31"/>
      <c r="I8" s="40"/>
      <c r="J8" s="40"/>
      <c r="K8" s="14"/>
      <c r="L8" s="31"/>
      <c r="M8" s="42"/>
      <c r="N8" s="42"/>
    </row>
    <row r="9" s="1" customFormat="true" ht="36" customHeight="true" spans="1:14">
      <c r="A9" s="8"/>
      <c r="B9" s="8"/>
      <c r="C9" s="9" t="s">
        <v>1062</v>
      </c>
      <c r="D9" s="9"/>
      <c r="E9" s="8" t="s">
        <v>711</v>
      </c>
      <c r="F9" s="9"/>
      <c r="G9" s="31"/>
      <c r="H9" s="31"/>
      <c r="I9" s="40"/>
      <c r="J9" s="40"/>
      <c r="K9" s="14" t="s">
        <v>1063</v>
      </c>
      <c r="L9" s="31" t="s">
        <v>1064</v>
      </c>
      <c r="M9" s="42"/>
      <c r="N9" s="42"/>
    </row>
    <row r="10" s="1" customFormat="true" ht="40" customHeight="true" spans="1:14">
      <c r="A10" s="8"/>
      <c r="B10" s="8"/>
      <c r="C10" s="9" t="s">
        <v>1065</v>
      </c>
      <c r="D10" s="9"/>
      <c r="E10" s="8" t="s">
        <v>38</v>
      </c>
      <c r="F10" s="9"/>
      <c r="G10" s="31"/>
      <c r="H10" s="31"/>
      <c r="I10" s="40"/>
      <c r="J10" s="40"/>
      <c r="K10" s="14" t="s">
        <v>1066</v>
      </c>
      <c r="L10" s="31" t="s">
        <v>1067</v>
      </c>
      <c r="M10" s="42"/>
      <c r="N10" s="42"/>
    </row>
    <row r="11" s="1" customFormat="true" ht="60" customHeight="true" spans="1:14">
      <c r="A11" s="11">
        <v>3</v>
      </c>
      <c r="B11" s="8" t="s">
        <v>41</v>
      </c>
      <c r="C11" s="9"/>
      <c r="D11" s="9"/>
      <c r="E11" s="8" t="s">
        <v>45</v>
      </c>
      <c r="F11" s="17" t="s">
        <v>46</v>
      </c>
      <c r="G11" s="31" t="s">
        <v>1068</v>
      </c>
      <c r="H11" s="31" t="s">
        <v>1069</v>
      </c>
      <c r="I11" s="40"/>
      <c r="J11" s="40"/>
      <c r="K11" s="14" t="s">
        <v>1070</v>
      </c>
      <c r="L11" s="31" t="s">
        <v>1071</v>
      </c>
      <c r="M11" s="42"/>
      <c r="N11" s="42"/>
    </row>
    <row r="12" s="1" customFormat="true" spans="1:14">
      <c r="A12" s="11"/>
      <c r="B12" s="8"/>
      <c r="C12" s="9" t="s">
        <v>1061</v>
      </c>
      <c r="D12" s="9"/>
      <c r="E12" s="8" t="s">
        <v>45</v>
      </c>
      <c r="F12" s="9"/>
      <c r="G12" s="31"/>
      <c r="H12" s="31"/>
      <c r="I12" s="40"/>
      <c r="J12" s="40"/>
      <c r="K12" s="14"/>
      <c r="L12" s="31"/>
      <c r="M12" s="42"/>
      <c r="N12" s="42"/>
    </row>
    <row r="13" s="1" customFormat="true" ht="28.5" spans="1:14">
      <c r="A13" s="11"/>
      <c r="B13" s="8"/>
      <c r="C13" s="9" t="s">
        <v>1072</v>
      </c>
      <c r="D13" s="9"/>
      <c r="E13" s="8" t="s">
        <v>20</v>
      </c>
      <c r="F13" s="9"/>
      <c r="G13" s="31"/>
      <c r="H13" s="31"/>
      <c r="I13" s="40"/>
      <c r="J13" s="40"/>
      <c r="K13" s="14"/>
      <c r="L13" s="31"/>
      <c r="M13" s="42"/>
      <c r="N13" s="42"/>
    </row>
    <row r="14" s="1" customFormat="true" ht="28.5" spans="1:14">
      <c r="A14" s="11"/>
      <c r="B14" s="8"/>
      <c r="C14" s="9" t="s">
        <v>1073</v>
      </c>
      <c r="D14" s="9"/>
      <c r="E14" s="8" t="s">
        <v>45</v>
      </c>
      <c r="F14" s="9"/>
      <c r="G14" s="31"/>
      <c r="H14" s="31"/>
      <c r="I14" s="40"/>
      <c r="J14" s="40"/>
      <c r="K14" s="14" t="s">
        <v>1074</v>
      </c>
      <c r="L14" s="31" t="s">
        <v>1075</v>
      </c>
      <c r="M14" s="42"/>
      <c r="N14" s="42"/>
    </row>
    <row r="15" s="1" customFormat="true" ht="57" spans="1:14">
      <c r="A15" s="8">
        <v>4</v>
      </c>
      <c r="B15" s="8" t="s">
        <v>58</v>
      </c>
      <c r="C15" s="12"/>
      <c r="D15" s="9"/>
      <c r="E15" s="8" t="s">
        <v>20</v>
      </c>
      <c r="F15" s="17"/>
      <c r="G15" s="32" t="s">
        <v>713</v>
      </c>
      <c r="H15" s="32" t="s">
        <v>714</v>
      </c>
      <c r="I15" s="40"/>
      <c r="J15" s="40"/>
      <c r="K15" s="14" t="s">
        <v>1076</v>
      </c>
      <c r="L15" s="31" t="s">
        <v>1077</v>
      </c>
      <c r="M15" s="42"/>
      <c r="N15" s="42"/>
    </row>
    <row r="16" s="1" customFormat="true" spans="1:14">
      <c r="A16" s="8"/>
      <c r="B16" s="8"/>
      <c r="C16" s="9" t="s">
        <v>1061</v>
      </c>
      <c r="D16" s="12"/>
      <c r="E16" s="8" t="s">
        <v>20</v>
      </c>
      <c r="F16" s="9"/>
      <c r="G16" s="31"/>
      <c r="H16" s="31"/>
      <c r="I16" s="40"/>
      <c r="J16" s="40"/>
      <c r="K16" s="14"/>
      <c r="L16" s="31"/>
      <c r="M16" s="42"/>
      <c r="N16" s="42"/>
    </row>
    <row r="17" s="1" customFormat="true" spans="1:14">
      <c r="A17" s="8">
        <v>5</v>
      </c>
      <c r="B17" s="8" t="s">
        <v>67</v>
      </c>
      <c r="C17" s="12"/>
      <c r="D17" s="12"/>
      <c r="E17" s="8" t="s">
        <v>20</v>
      </c>
      <c r="F17" s="9"/>
      <c r="G17" s="32" t="s">
        <v>713</v>
      </c>
      <c r="H17" s="32" t="s">
        <v>714</v>
      </c>
      <c r="I17" s="40"/>
      <c r="J17" s="40"/>
      <c r="K17" s="14" t="s">
        <v>1078</v>
      </c>
      <c r="L17" s="31" t="s">
        <v>1079</v>
      </c>
      <c r="M17" s="42"/>
      <c r="N17" s="42"/>
    </row>
    <row r="18" s="1" customFormat="true" spans="1:14">
      <c r="A18" s="8">
        <v>6</v>
      </c>
      <c r="B18" s="8" t="s">
        <v>72</v>
      </c>
      <c r="C18" s="9"/>
      <c r="D18" s="9"/>
      <c r="E18" s="8" t="s">
        <v>74</v>
      </c>
      <c r="F18" s="17" t="s">
        <v>1080</v>
      </c>
      <c r="G18" s="32" t="s">
        <v>718</v>
      </c>
      <c r="H18" s="32" t="s">
        <v>719</v>
      </c>
      <c r="I18" s="40"/>
      <c r="J18" s="40"/>
      <c r="K18" s="14" t="s">
        <v>1081</v>
      </c>
      <c r="L18" s="31" t="s">
        <v>1082</v>
      </c>
      <c r="M18" s="42"/>
      <c r="N18" s="42"/>
    </row>
    <row r="19" s="1" customFormat="true" ht="28.5" spans="1:14">
      <c r="A19" s="8">
        <v>7</v>
      </c>
      <c r="B19" s="8" t="s">
        <v>78</v>
      </c>
      <c r="C19" s="9"/>
      <c r="D19" s="9"/>
      <c r="E19" s="8" t="s">
        <v>38</v>
      </c>
      <c r="F19" s="17" t="s">
        <v>80</v>
      </c>
      <c r="G19" s="32" t="s">
        <v>722</v>
      </c>
      <c r="H19" s="32" t="s">
        <v>723</v>
      </c>
      <c r="I19" s="40"/>
      <c r="J19" s="40"/>
      <c r="K19" s="14" t="s">
        <v>1083</v>
      </c>
      <c r="L19" s="31" t="s">
        <v>1084</v>
      </c>
      <c r="M19" s="42"/>
      <c r="N19" s="42"/>
    </row>
    <row r="20" s="1" customFormat="true" spans="1:14">
      <c r="A20" s="8"/>
      <c r="B20" s="8"/>
      <c r="C20" s="9" t="s">
        <v>1061</v>
      </c>
      <c r="D20" s="9"/>
      <c r="E20" s="8" t="s">
        <v>38</v>
      </c>
      <c r="F20" s="9"/>
      <c r="G20" s="31"/>
      <c r="H20" s="31"/>
      <c r="I20" s="40"/>
      <c r="J20" s="40"/>
      <c r="K20" s="14"/>
      <c r="L20" s="31"/>
      <c r="M20" s="42"/>
      <c r="N20" s="42"/>
    </row>
    <row r="21" s="1" customFormat="true" ht="123" customHeight="true" spans="1:14">
      <c r="A21" s="8">
        <v>8</v>
      </c>
      <c r="B21" s="8" t="s">
        <v>86</v>
      </c>
      <c r="C21" s="9"/>
      <c r="D21" s="9"/>
      <c r="E21" s="8" t="s">
        <v>1085</v>
      </c>
      <c r="F21" s="9"/>
      <c r="G21" s="31" t="s">
        <v>724</v>
      </c>
      <c r="H21" s="31" t="s">
        <v>725</v>
      </c>
      <c r="I21" s="40"/>
      <c r="J21" s="40"/>
      <c r="K21" s="14" t="s">
        <v>1086</v>
      </c>
      <c r="L21" s="31" t="s">
        <v>1087</v>
      </c>
      <c r="M21" s="42"/>
      <c r="N21" s="42"/>
    </row>
    <row r="22" s="1" customFormat="true" ht="21" customHeight="true" spans="1:14">
      <c r="A22" s="8"/>
      <c r="B22" s="8"/>
      <c r="C22" s="9" t="s">
        <v>1061</v>
      </c>
      <c r="D22" s="9"/>
      <c r="E22" s="8" t="s">
        <v>1085</v>
      </c>
      <c r="F22" s="9"/>
      <c r="G22" s="31"/>
      <c r="H22" s="31"/>
      <c r="I22" s="40"/>
      <c r="J22" s="40"/>
      <c r="K22" s="14"/>
      <c r="L22" s="31"/>
      <c r="M22" s="42"/>
      <c r="N22" s="42"/>
    </row>
    <row r="23" s="1" customFormat="true" ht="140" customHeight="true" spans="1:14">
      <c r="A23" s="8">
        <v>9</v>
      </c>
      <c r="B23" s="8" t="s">
        <v>94</v>
      </c>
      <c r="C23" s="9"/>
      <c r="D23" s="9"/>
      <c r="E23" s="8" t="s">
        <v>1085</v>
      </c>
      <c r="F23" s="9"/>
      <c r="G23" s="32" t="s">
        <v>728</v>
      </c>
      <c r="H23" s="32" t="s">
        <v>1088</v>
      </c>
      <c r="I23" s="40"/>
      <c r="J23" s="40"/>
      <c r="K23" s="14" t="s">
        <v>1089</v>
      </c>
      <c r="L23" s="31" t="s">
        <v>1090</v>
      </c>
      <c r="M23" s="42"/>
      <c r="N23" s="42"/>
    </row>
    <row r="24" s="1" customFormat="true" ht="42.75" spans="1:14">
      <c r="A24" s="8">
        <v>11</v>
      </c>
      <c r="B24" s="8" t="s">
        <v>98</v>
      </c>
      <c r="C24" s="9"/>
      <c r="D24" s="9"/>
      <c r="E24" s="8" t="s">
        <v>20</v>
      </c>
      <c r="F24" s="17" t="s">
        <v>102</v>
      </c>
      <c r="G24" s="31" t="s">
        <v>1091</v>
      </c>
      <c r="H24" s="31" t="s">
        <v>1092</v>
      </c>
      <c r="I24" s="40"/>
      <c r="J24" s="40"/>
      <c r="K24" s="14" t="s">
        <v>1093</v>
      </c>
      <c r="L24" s="31" t="s">
        <v>1094</v>
      </c>
      <c r="M24" s="42"/>
      <c r="N24" s="42"/>
    </row>
    <row r="25" s="1" customFormat="true" ht="28.5" spans="1:14">
      <c r="A25" s="8"/>
      <c r="B25" s="8"/>
      <c r="C25" s="9" t="s">
        <v>1095</v>
      </c>
      <c r="D25" s="9"/>
      <c r="E25" s="8" t="s">
        <v>20</v>
      </c>
      <c r="F25" s="9"/>
      <c r="G25" s="31"/>
      <c r="H25" s="31"/>
      <c r="I25" s="40"/>
      <c r="J25" s="40"/>
      <c r="K25" s="14"/>
      <c r="L25" s="31"/>
      <c r="M25" s="42"/>
      <c r="N25" s="42"/>
    </row>
    <row r="26" s="1" customFormat="true" ht="28.5" spans="1:14">
      <c r="A26" s="8">
        <v>12</v>
      </c>
      <c r="B26" s="8" t="s">
        <v>108</v>
      </c>
      <c r="C26" s="12"/>
      <c r="D26" s="12"/>
      <c r="E26" s="8" t="s">
        <v>111</v>
      </c>
      <c r="F26" s="17"/>
      <c r="G26" s="31" t="s">
        <v>1096</v>
      </c>
      <c r="H26" s="31" t="s">
        <v>1097</v>
      </c>
      <c r="I26" s="40"/>
      <c r="J26" s="40"/>
      <c r="K26" s="14" t="s">
        <v>1098</v>
      </c>
      <c r="L26" s="31" t="s">
        <v>1099</v>
      </c>
      <c r="M26" s="42"/>
      <c r="N26" s="42"/>
    </row>
    <row r="27" s="1" customFormat="true" spans="1:14">
      <c r="A27" s="8">
        <v>13</v>
      </c>
      <c r="B27" s="8" t="s">
        <v>114</v>
      </c>
      <c r="C27" s="9"/>
      <c r="D27" s="9"/>
      <c r="E27" s="8" t="s">
        <v>111</v>
      </c>
      <c r="F27" s="17"/>
      <c r="G27" s="32" t="s">
        <v>738</v>
      </c>
      <c r="H27" s="32" t="s">
        <v>739</v>
      </c>
      <c r="I27" s="40"/>
      <c r="J27" s="40"/>
      <c r="K27" s="14"/>
      <c r="L27" s="31"/>
      <c r="M27" s="42"/>
      <c r="N27" s="42"/>
    </row>
    <row r="28" s="1" customFormat="true" ht="85.5" spans="1:14">
      <c r="A28" s="8">
        <v>14</v>
      </c>
      <c r="B28" s="8" t="s">
        <v>118</v>
      </c>
      <c r="C28" s="12"/>
      <c r="D28" s="9"/>
      <c r="E28" s="8" t="s">
        <v>20</v>
      </c>
      <c r="F28" s="17" t="s">
        <v>1100</v>
      </c>
      <c r="G28" s="31" t="s">
        <v>1101</v>
      </c>
      <c r="H28" s="31" t="s">
        <v>1102</v>
      </c>
      <c r="I28" s="40"/>
      <c r="J28" s="40"/>
      <c r="K28" s="14" t="s">
        <v>1103</v>
      </c>
      <c r="L28" s="31" t="s">
        <v>1104</v>
      </c>
      <c r="M28" s="42"/>
      <c r="N28" s="42"/>
    </row>
    <row r="29" s="1" customFormat="true" ht="57" spans="1:14">
      <c r="A29" s="8">
        <v>15</v>
      </c>
      <c r="B29" s="8" t="s">
        <v>124</v>
      </c>
      <c r="C29" s="9"/>
      <c r="D29" s="9"/>
      <c r="E29" s="8" t="s">
        <v>20</v>
      </c>
      <c r="F29" s="17" t="s">
        <v>1105</v>
      </c>
      <c r="G29" s="31" t="s">
        <v>1106</v>
      </c>
      <c r="H29" s="31" t="s">
        <v>1107</v>
      </c>
      <c r="I29" s="40"/>
      <c r="J29" s="40"/>
      <c r="K29" s="14" t="s">
        <v>1108</v>
      </c>
      <c r="L29" s="31" t="s">
        <v>1109</v>
      </c>
      <c r="M29" s="42"/>
      <c r="N29" s="42"/>
    </row>
    <row r="30" s="1" customFormat="true" spans="1:14">
      <c r="A30" s="8">
        <v>16</v>
      </c>
      <c r="B30" s="13" t="s">
        <v>130</v>
      </c>
      <c r="C30" s="9"/>
      <c r="D30" s="9"/>
      <c r="E30" s="8" t="s">
        <v>20</v>
      </c>
      <c r="F30" s="9"/>
      <c r="G30" s="32" t="s">
        <v>1110</v>
      </c>
      <c r="H30" s="32" t="s">
        <v>752</v>
      </c>
      <c r="I30" s="40"/>
      <c r="J30" s="40"/>
      <c r="K30" s="14" t="s">
        <v>1111</v>
      </c>
      <c r="L30" s="31" t="s">
        <v>1112</v>
      </c>
      <c r="M30" s="42"/>
      <c r="N30" s="42"/>
    </row>
    <row r="31" s="1" customFormat="true" ht="286" customHeight="true" spans="1:14">
      <c r="A31" s="8">
        <v>17</v>
      </c>
      <c r="B31" s="8" t="s">
        <v>135</v>
      </c>
      <c r="C31" s="9"/>
      <c r="D31" s="9"/>
      <c r="E31" s="8" t="s">
        <v>139</v>
      </c>
      <c r="F31" s="17" t="s">
        <v>140</v>
      </c>
      <c r="G31" s="32" t="s">
        <v>1113</v>
      </c>
      <c r="H31" s="32" t="s">
        <v>1114</v>
      </c>
      <c r="I31" s="40"/>
      <c r="J31" s="40"/>
      <c r="K31" s="14" t="s">
        <v>1115</v>
      </c>
      <c r="L31" s="31" t="s">
        <v>1116</v>
      </c>
      <c r="M31" s="42"/>
      <c r="N31" s="42"/>
    </row>
    <row r="32" s="1" customFormat="true" spans="1:14">
      <c r="A32" s="8"/>
      <c r="B32" s="8"/>
      <c r="C32" s="9" t="s">
        <v>1117</v>
      </c>
      <c r="D32" s="9"/>
      <c r="E32" s="8" t="s">
        <v>139</v>
      </c>
      <c r="F32" s="9"/>
      <c r="G32" s="31"/>
      <c r="H32" s="31"/>
      <c r="I32" s="40"/>
      <c r="J32" s="40"/>
      <c r="K32" s="14"/>
      <c r="L32" s="31"/>
      <c r="M32" s="42"/>
      <c r="N32" s="42"/>
    </row>
    <row r="33" s="1" customFormat="true" ht="198" customHeight="true" spans="1:14">
      <c r="A33" s="8">
        <v>18</v>
      </c>
      <c r="B33" s="8" t="s">
        <v>149</v>
      </c>
      <c r="C33" s="9"/>
      <c r="D33" s="9"/>
      <c r="E33" s="8" t="s">
        <v>139</v>
      </c>
      <c r="F33" s="17" t="s">
        <v>152</v>
      </c>
      <c r="G33" s="31" t="s">
        <v>1118</v>
      </c>
      <c r="H33" s="31" t="s">
        <v>1119</v>
      </c>
      <c r="I33" s="40"/>
      <c r="J33" s="40"/>
      <c r="K33" s="14" t="s">
        <v>1120</v>
      </c>
      <c r="L33" s="31" t="s">
        <v>1121</v>
      </c>
      <c r="M33" s="42"/>
      <c r="N33" s="42"/>
    </row>
    <row r="34" s="1" customFormat="true" spans="1:14">
      <c r="A34" s="8"/>
      <c r="B34" s="8"/>
      <c r="C34" s="9" t="s">
        <v>1117</v>
      </c>
      <c r="D34" s="9"/>
      <c r="E34" s="8" t="s">
        <v>139</v>
      </c>
      <c r="F34" s="9"/>
      <c r="G34" s="31"/>
      <c r="H34" s="31"/>
      <c r="I34" s="40"/>
      <c r="J34" s="40"/>
      <c r="K34" s="14"/>
      <c r="L34" s="31"/>
      <c r="M34" s="42"/>
      <c r="N34" s="42"/>
    </row>
    <row r="35" s="1" customFormat="true" spans="1:14">
      <c r="A35" s="8">
        <v>19</v>
      </c>
      <c r="B35" s="8" t="s">
        <v>161</v>
      </c>
      <c r="C35" s="9"/>
      <c r="D35" s="9"/>
      <c r="E35" s="8" t="s">
        <v>139</v>
      </c>
      <c r="F35" s="9"/>
      <c r="G35" s="31"/>
      <c r="H35" s="31"/>
      <c r="I35" s="40"/>
      <c r="J35" s="40"/>
      <c r="K35" s="14"/>
      <c r="L35" s="31"/>
      <c r="M35" s="42"/>
      <c r="N35" s="42"/>
    </row>
    <row r="36" s="1" customFormat="true" spans="1:14">
      <c r="A36" s="8"/>
      <c r="B36" s="8"/>
      <c r="C36" s="9" t="s">
        <v>1117</v>
      </c>
      <c r="D36" s="9"/>
      <c r="E36" s="8" t="s">
        <v>139</v>
      </c>
      <c r="F36" s="9"/>
      <c r="G36" s="31"/>
      <c r="H36" s="31"/>
      <c r="I36" s="40"/>
      <c r="J36" s="40"/>
      <c r="K36" s="14"/>
      <c r="L36" s="31"/>
      <c r="M36" s="42"/>
      <c r="N36" s="42"/>
    </row>
    <row r="37" s="1" customFormat="true" ht="201" customHeight="true" spans="1:14">
      <c r="A37" s="8">
        <v>20</v>
      </c>
      <c r="B37" s="8" t="s">
        <v>172</v>
      </c>
      <c r="C37" s="9"/>
      <c r="D37" s="9"/>
      <c r="E37" s="8" t="s">
        <v>139</v>
      </c>
      <c r="F37" s="9"/>
      <c r="G37" s="32" t="s">
        <v>754</v>
      </c>
      <c r="H37" s="32" t="s">
        <v>755</v>
      </c>
      <c r="I37" s="40"/>
      <c r="J37" s="40"/>
      <c r="K37" s="14" t="s">
        <v>1122</v>
      </c>
      <c r="L37" s="31" t="s">
        <v>1123</v>
      </c>
      <c r="M37" s="42"/>
      <c r="N37" s="42"/>
    </row>
    <row r="38" s="1" customFormat="true" ht="273" customHeight="true" spans="1:14">
      <c r="A38" s="8">
        <v>21</v>
      </c>
      <c r="B38" s="8" t="s">
        <v>181</v>
      </c>
      <c r="C38" s="9"/>
      <c r="D38" s="9"/>
      <c r="E38" s="8" t="s">
        <v>20</v>
      </c>
      <c r="F38" s="9"/>
      <c r="G38" s="31"/>
      <c r="H38" s="31"/>
      <c r="I38" s="40"/>
      <c r="J38" s="40"/>
      <c r="K38" s="14" t="s">
        <v>1124</v>
      </c>
      <c r="L38" s="31" t="s">
        <v>1125</v>
      </c>
      <c r="M38" s="42"/>
      <c r="N38" s="42"/>
    </row>
    <row r="39" s="1" customFormat="true" ht="28.5" spans="1:14">
      <c r="A39" s="8"/>
      <c r="B39" s="8"/>
      <c r="C39" s="9"/>
      <c r="D39" s="9" t="s">
        <v>1126</v>
      </c>
      <c r="E39" s="8" t="s">
        <v>20</v>
      </c>
      <c r="F39" s="9"/>
      <c r="G39" s="31"/>
      <c r="H39" s="31"/>
      <c r="I39" s="40"/>
      <c r="J39" s="40"/>
      <c r="K39" s="14" t="s">
        <v>1127</v>
      </c>
      <c r="L39" s="31" t="s">
        <v>1128</v>
      </c>
      <c r="M39" s="42"/>
      <c r="N39" s="42"/>
    </row>
    <row r="40" s="1" customFormat="true" ht="42.75" spans="1:14">
      <c r="A40" s="8">
        <v>22</v>
      </c>
      <c r="B40" s="8" t="s">
        <v>193</v>
      </c>
      <c r="C40" s="9"/>
      <c r="D40" s="9"/>
      <c r="E40" s="8" t="s">
        <v>139</v>
      </c>
      <c r="F40" s="9"/>
      <c r="G40" s="31" t="s">
        <v>1129</v>
      </c>
      <c r="H40" s="31" t="s">
        <v>1130</v>
      </c>
      <c r="I40" s="40"/>
      <c r="J40" s="40"/>
      <c r="K40" s="14" t="s">
        <v>1131</v>
      </c>
      <c r="L40" s="31" t="s">
        <v>1132</v>
      </c>
      <c r="M40" s="42"/>
      <c r="N40" s="42"/>
    </row>
    <row r="41" s="1" customFormat="true" ht="42.75" spans="1:14">
      <c r="A41" s="8"/>
      <c r="B41" s="8"/>
      <c r="C41" s="9" t="s">
        <v>1133</v>
      </c>
      <c r="D41" s="9"/>
      <c r="E41" s="8" t="s">
        <v>139</v>
      </c>
      <c r="F41" s="9"/>
      <c r="G41" s="31" t="s">
        <v>1134</v>
      </c>
      <c r="H41" s="31" t="s">
        <v>1135</v>
      </c>
      <c r="I41" s="40"/>
      <c r="J41" s="40"/>
      <c r="K41" s="14" t="s">
        <v>1136</v>
      </c>
      <c r="L41" s="31" t="s">
        <v>1137</v>
      </c>
      <c r="M41" s="42"/>
      <c r="N41" s="42"/>
    </row>
    <row r="42" s="1" customFormat="true" ht="28.5" spans="1:14">
      <c r="A42" s="8">
        <v>23</v>
      </c>
      <c r="B42" s="8" t="s">
        <v>205</v>
      </c>
      <c r="C42" s="9"/>
      <c r="D42" s="9"/>
      <c r="E42" s="8" t="s">
        <v>139</v>
      </c>
      <c r="F42" s="9"/>
      <c r="G42" s="31" t="s">
        <v>1138</v>
      </c>
      <c r="H42" s="31" t="s">
        <v>1139</v>
      </c>
      <c r="I42" s="40"/>
      <c r="J42" s="40"/>
      <c r="K42" s="14" t="s">
        <v>1140</v>
      </c>
      <c r="L42" s="31" t="s">
        <v>1141</v>
      </c>
      <c r="M42" s="42"/>
      <c r="N42" s="42"/>
    </row>
    <row r="43" s="1" customFormat="true" ht="42.75" spans="1:14">
      <c r="A43" s="8">
        <v>24</v>
      </c>
      <c r="B43" s="8" t="s">
        <v>212</v>
      </c>
      <c r="C43" s="9"/>
      <c r="D43" s="9"/>
      <c r="E43" s="8" t="s">
        <v>139</v>
      </c>
      <c r="F43" s="9"/>
      <c r="G43" s="31" t="s">
        <v>1142</v>
      </c>
      <c r="H43" s="31" t="s">
        <v>1143</v>
      </c>
      <c r="I43" s="40"/>
      <c r="J43" s="40"/>
      <c r="K43" s="14" t="s">
        <v>1144</v>
      </c>
      <c r="L43" s="31" t="s">
        <v>1145</v>
      </c>
      <c r="M43" s="42"/>
      <c r="N43" s="42"/>
    </row>
    <row r="44" s="1" customFormat="true" ht="28.5" spans="1:14">
      <c r="A44" s="8"/>
      <c r="B44" s="8"/>
      <c r="C44" s="9" t="s">
        <v>1146</v>
      </c>
      <c r="D44" s="9"/>
      <c r="E44" s="8" t="s">
        <v>139</v>
      </c>
      <c r="F44" s="9"/>
      <c r="G44" s="31"/>
      <c r="H44" s="31"/>
      <c r="I44" s="40"/>
      <c r="J44" s="40"/>
      <c r="K44" s="14" t="s">
        <v>1147</v>
      </c>
      <c r="L44" s="31" t="s">
        <v>1148</v>
      </c>
      <c r="M44" s="42"/>
      <c r="N44" s="42"/>
    </row>
    <row r="45" s="1" customFormat="true" ht="71.25" spans="1:14">
      <c r="A45" s="8">
        <v>25</v>
      </c>
      <c r="B45" s="14" t="s">
        <v>224</v>
      </c>
      <c r="C45" s="15"/>
      <c r="D45" s="7"/>
      <c r="E45" s="33" t="s">
        <v>20</v>
      </c>
      <c r="F45" s="17" t="s">
        <v>227</v>
      </c>
      <c r="G45" s="31"/>
      <c r="H45" s="31"/>
      <c r="I45" s="41"/>
      <c r="J45" s="41"/>
      <c r="K45" s="14" t="s">
        <v>1149</v>
      </c>
      <c r="L45" s="31" t="s">
        <v>1150</v>
      </c>
      <c r="M45" s="42"/>
      <c r="N45" s="42"/>
    </row>
    <row r="46" s="1" customFormat="true" ht="99.75" spans="1:14">
      <c r="A46" s="8">
        <v>26</v>
      </c>
      <c r="B46" s="14" t="s">
        <v>233</v>
      </c>
      <c r="C46" s="16"/>
      <c r="D46" s="17"/>
      <c r="E46" s="33" t="s">
        <v>20</v>
      </c>
      <c r="F46" s="17" t="s">
        <v>1151</v>
      </c>
      <c r="G46" s="32" t="s">
        <v>778</v>
      </c>
      <c r="H46" s="32" t="s">
        <v>779</v>
      </c>
      <c r="I46" s="41"/>
      <c r="J46" s="41"/>
      <c r="K46" s="14" t="s">
        <v>1152</v>
      </c>
      <c r="L46" s="31" t="s">
        <v>1153</v>
      </c>
      <c r="M46" s="42"/>
      <c r="N46" s="42"/>
    </row>
    <row r="47" s="1" customFormat="true" ht="28.5" spans="1:14">
      <c r="A47" s="8">
        <v>27</v>
      </c>
      <c r="B47" s="18" t="s">
        <v>240</v>
      </c>
      <c r="C47" s="19"/>
      <c r="D47" s="17"/>
      <c r="E47" s="33" t="s">
        <v>20</v>
      </c>
      <c r="F47" s="34"/>
      <c r="G47" s="31"/>
      <c r="H47" s="31"/>
      <c r="I47" s="41"/>
      <c r="J47" s="41"/>
      <c r="K47" s="14" t="s">
        <v>1154</v>
      </c>
      <c r="L47" s="31" t="s">
        <v>1155</v>
      </c>
      <c r="M47" s="42"/>
      <c r="N47" s="42"/>
    </row>
    <row r="48" s="1" customFormat="true" ht="71.25" spans="1:14">
      <c r="A48" s="8">
        <v>31</v>
      </c>
      <c r="B48" s="14" t="s">
        <v>248</v>
      </c>
      <c r="C48" s="17"/>
      <c r="D48" s="17"/>
      <c r="E48" s="33" t="s">
        <v>20</v>
      </c>
      <c r="F48" s="17" t="s">
        <v>250</v>
      </c>
      <c r="G48" s="32" t="s">
        <v>778</v>
      </c>
      <c r="H48" s="32" t="s">
        <v>779</v>
      </c>
      <c r="I48" s="41"/>
      <c r="J48" s="41"/>
      <c r="K48" s="14" t="s">
        <v>1156</v>
      </c>
      <c r="L48" s="31" t="s">
        <v>1157</v>
      </c>
      <c r="M48" s="42"/>
      <c r="N48" s="42"/>
    </row>
    <row r="49" s="1" customFormat="true" spans="1:14">
      <c r="A49" s="8">
        <v>32</v>
      </c>
      <c r="B49" s="18" t="s">
        <v>256</v>
      </c>
      <c r="C49" s="17"/>
      <c r="D49" s="17"/>
      <c r="E49" s="33" t="s">
        <v>20</v>
      </c>
      <c r="F49" s="33"/>
      <c r="G49" s="31"/>
      <c r="H49" s="31"/>
      <c r="I49" s="41"/>
      <c r="J49" s="41"/>
      <c r="K49" s="14" t="s">
        <v>1158</v>
      </c>
      <c r="L49" s="31" t="s">
        <v>1159</v>
      </c>
      <c r="M49" s="42"/>
      <c r="N49" s="42"/>
    </row>
    <row r="50" s="1" customFormat="true" ht="28.5" spans="1:14">
      <c r="A50" s="8">
        <v>33</v>
      </c>
      <c r="B50" s="18" t="s">
        <v>263</v>
      </c>
      <c r="C50" s="17"/>
      <c r="D50" s="17"/>
      <c r="E50" s="33" t="s">
        <v>20</v>
      </c>
      <c r="F50" s="17" t="s">
        <v>266</v>
      </c>
      <c r="G50" s="32" t="s">
        <v>780</v>
      </c>
      <c r="H50" s="32" t="s">
        <v>781</v>
      </c>
      <c r="I50" s="41"/>
      <c r="J50" s="41"/>
      <c r="K50" s="14" t="s">
        <v>1160</v>
      </c>
      <c r="L50" s="31" t="s">
        <v>1161</v>
      </c>
      <c r="M50" s="42"/>
      <c r="N50" s="42"/>
    </row>
    <row r="51" s="1" customFormat="true" ht="28.5" spans="1:14">
      <c r="A51" s="8"/>
      <c r="B51" s="18"/>
      <c r="C51" s="17"/>
      <c r="D51" s="17" t="s">
        <v>1162</v>
      </c>
      <c r="E51" s="33" t="s">
        <v>20</v>
      </c>
      <c r="F51" s="34"/>
      <c r="G51" s="32" t="s">
        <v>778</v>
      </c>
      <c r="H51" s="32" t="s">
        <v>779</v>
      </c>
      <c r="I51" s="41"/>
      <c r="J51" s="41"/>
      <c r="K51" s="14" t="s">
        <v>1163</v>
      </c>
      <c r="L51" s="31" t="s">
        <v>1164</v>
      </c>
      <c r="M51" s="42"/>
      <c r="N51" s="42"/>
    </row>
    <row r="52" s="1" customFormat="true" ht="28.5" spans="1:14">
      <c r="A52" s="8"/>
      <c r="B52" s="18"/>
      <c r="C52" s="17"/>
      <c r="D52" s="17" t="s">
        <v>1165</v>
      </c>
      <c r="E52" s="33" t="s">
        <v>20</v>
      </c>
      <c r="F52" s="34"/>
      <c r="G52" s="32" t="s">
        <v>784</v>
      </c>
      <c r="H52" s="32" t="s">
        <v>785</v>
      </c>
      <c r="I52" s="41"/>
      <c r="J52" s="41"/>
      <c r="K52" s="14" t="s">
        <v>1166</v>
      </c>
      <c r="L52" s="31" t="s">
        <v>785</v>
      </c>
      <c r="M52" s="42"/>
      <c r="N52" s="42"/>
    </row>
    <row r="53" s="1" customFormat="true" spans="1:14">
      <c r="A53" s="8">
        <v>34</v>
      </c>
      <c r="B53" s="18" t="s">
        <v>278</v>
      </c>
      <c r="C53" s="17"/>
      <c r="D53" s="17"/>
      <c r="E53" s="33" t="s">
        <v>20</v>
      </c>
      <c r="F53" s="34"/>
      <c r="G53" s="31"/>
      <c r="H53" s="31"/>
      <c r="I53" s="41"/>
      <c r="J53" s="41"/>
      <c r="K53" s="14" t="s">
        <v>1167</v>
      </c>
      <c r="L53" s="31" t="s">
        <v>1168</v>
      </c>
      <c r="M53" s="42"/>
      <c r="N53" s="42"/>
    </row>
    <row r="54" s="1" customFormat="true" ht="237" customHeight="true" spans="1:14">
      <c r="A54" s="8">
        <v>35</v>
      </c>
      <c r="B54" s="18" t="s">
        <v>285</v>
      </c>
      <c r="C54" s="20"/>
      <c r="D54" s="17"/>
      <c r="E54" s="33" t="s">
        <v>111</v>
      </c>
      <c r="F54" s="35"/>
      <c r="G54" s="31" t="s">
        <v>1169</v>
      </c>
      <c r="H54" s="31" t="s">
        <v>1170</v>
      </c>
      <c r="I54" s="41"/>
      <c r="J54" s="41"/>
      <c r="K54" s="14" t="s">
        <v>1171</v>
      </c>
      <c r="L54" s="31" t="s">
        <v>1172</v>
      </c>
      <c r="M54" s="42"/>
      <c r="N54" s="42"/>
    </row>
    <row r="55" s="1" customFormat="true" ht="72" customHeight="true" spans="1:14">
      <c r="A55" s="8">
        <v>36</v>
      </c>
      <c r="B55" s="18" t="s">
        <v>290</v>
      </c>
      <c r="C55" s="19"/>
      <c r="D55" s="21"/>
      <c r="E55" s="33" t="s">
        <v>20</v>
      </c>
      <c r="F55" s="17" t="s">
        <v>293</v>
      </c>
      <c r="G55" s="32" t="s">
        <v>797</v>
      </c>
      <c r="H55" s="32" t="s">
        <v>798</v>
      </c>
      <c r="I55" s="41"/>
      <c r="J55" s="41"/>
      <c r="K55" s="14" t="s">
        <v>1173</v>
      </c>
      <c r="L55" s="31" t="s">
        <v>1174</v>
      </c>
      <c r="M55" s="42"/>
      <c r="N55" s="42"/>
    </row>
    <row r="56" s="1" customFormat="true" ht="284" customHeight="true" spans="1:14">
      <c r="A56" s="22">
        <v>37</v>
      </c>
      <c r="B56" s="18" t="s">
        <v>299</v>
      </c>
      <c r="C56" s="18"/>
      <c r="D56" s="18"/>
      <c r="E56" s="18" t="s">
        <v>20</v>
      </c>
      <c r="F56" s="18" t="s">
        <v>304</v>
      </c>
      <c r="G56" s="31" t="s">
        <v>1175</v>
      </c>
      <c r="H56" s="31" t="s">
        <v>1176</v>
      </c>
      <c r="I56" s="41"/>
      <c r="J56" s="41"/>
      <c r="K56" s="14" t="s">
        <v>1177</v>
      </c>
      <c r="L56" s="31" t="s">
        <v>1178</v>
      </c>
      <c r="M56" s="43"/>
      <c r="N56" s="43"/>
    </row>
    <row r="57" s="1" customFormat="true" ht="28.5" spans="1:14">
      <c r="A57" s="22"/>
      <c r="B57" s="18"/>
      <c r="C57" s="18" t="s">
        <v>1179</v>
      </c>
      <c r="D57" s="18"/>
      <c r="E57" s="18" t="s">
        <v>20</v>
      </c>
      <c r="F57" s="18"/>
      <c r="G57" s="31"/>
      <c r="H57" s="31"/>
      <c r="I57" s="41"/>
      <c r="J57" s="41"/>
      <c r="K57" s="14"/>
      <c r="L57" s="31"/>
      <c r="M57" s="42"/>
      <c r="N57" s="42"/>
    </row>
    <row r="58" s="1" customFormat="true" spans="1:14">
      <c r="A58" s="22"/>
      <c r="B58" s="18"/>
      <c r="C58" s="18"/>
      <c r="D58" s="18" t="s">
        <v>1180</v>
      </c>
      <c r="E58" s="18" t="s">
        <v>20</v>
      </c>
      <c r="F58" s="18"/>
      <c r="G58" s="31"/>
      <c r="H58" s="31"/>
      <c r="I58" s="41"/>
      <c r="J58" s="41"/>
      <c r="K58" s="14"/>
      <c r="L58" s="31"/>
      <c r="M58" s="42"/>
      <c r="N58" s="42"/>
    </row>
    <row r="59" s="1" customFormat="true" spans="1:14">
      <c r="A59" s="22">
        <v>38</v>
      </c>
      <c r="B59" s="18" t="s">
        <v>316</v>
      </c>
      <c r="C59" s="23"/>
      <c r="D59" s="24"/>
      <c r="E59" s="33" t="s">
        <v>20</v>
      </c>
      <c r="F59" s="17"/>
      <c r="G59" s="31"/>
      <c r="H59" s="31"/>
      <c r="I59" s="41"/>
      <c r="J59" s="41"/>
      <c r="K59" s="14" t="s">
        <v>1181</v>
      </c>
      <c r="L59" s="31" t="s">
        <v>1182</v>
      </c>
      <c r="M59" s="42"/>
      <c r="N59" s="42"/>
    </row>
    <row r="60" s="1" customFormat="true" ht="71.25" spans="1:14">
      <c r="A60" s="22">
        <v>39</v>
      </c>
      <c r="B60" s="18" t="s">
        <v>321</v>
      </c>
      <c r="C60" s="17"/>
      <c r="D60" s="17"/>
      <c r="E60" s="33" t="s">
        <v>20</v>
      </c>
      <c r="F60" s="17" t="s">
        <v>324</v>
      </c>
      <c r="G60" s="31"/>
      <c r="H60" s="31"/>
      <c r="I60" s="41"/>
      <c r="J60" s="41"/>
      <c r="K60" s="14" t="s">
        <v>1183</v>
      </c>
      <c r="L60" s="31" t="s">
        <v>1184</v>
      </c>
      <c r="M60" s="42"/>
      <c r="N60" s="42"/>
    </row>
    <row r="61" s="1" customFormat="true" spans="1:14">
      <c r="A61" s="22">
        <v>40</v>
      </c>
      <c r="B61" s="18" t="s">
        <v>330</v>
      </c>
      <c r="C61" s="20"/>
      <c r="D61" s="17"/>
      <c r="E61" s="33" t="s">
        <v>20</v>
      </c>
      <c r="F61" s="34"/>
      <c r="G61" s="31"/>
      <c r="H61" s="31"/>
      <c r="I61" s="41"/>
      <c r="J61" s="41"/>
      <c r="K61" s="14"/>
      <c r="L61" s="31"/>
      <c r="M61" s="42"/>
      <c r="N61" s="42"/>
    </row>
    <row r="62" s="1" customFormat="true" ht="28.5" spans="1:14">
      <c r="A62" s="22">
        <v>41</v>
      </c>
      <c r="B62" s="18" t="s">
        <v>337</v>
      </c>
      <c r="C62" s="20"/>
      <c r="D62" s="17"/>
      <c r="E62" s="33" t="s">
        <v>20</v>
      </c>
      <c r="F62" s="17" t="s">
        <v>340</v>
      </c>
      <c r="G62" s="31"/>
      <c r="H62" s="31"/>
      <c r="I62" s="41"/>
      <c r="J62" s="41"/>
      <c r="K62" s="14"/>
      <c r="L62" s="31"/>
      <c r="M62" s="42"/>
      <c r="N62" s="42"/>
    </row>
    <row r="63" s="1" customFormat="true" ht="128.25" spans="1:14">
      <c r="A63" s="22">
        <v>42</v>
      </c>
      <c r="B63" s="18" t="s">
        <v>346</v>
      </c>
      <c r="C63" s="19"/>
      <c r="D63" s="17"/>
      <c r="E63" s="33" t="s">
        <v>20</v>
      </c>
      <c r="F63" s="19"/>
      <c r="G63" s="31" t="s">
        <v>1185</v>
      </c>
      <c r="H63" s="31" t="s">
        <v>1186</v>
      </c>
      <c r="I63" s="41"/>
      <c r="J63" s="41"/>
      <c r="K63" s="14" t="s">
        <v>1187</v>
      </c>
      <c r="L63" s="31" t="s">
        <v>1188</v>
      </c>
      <c r="M63" s="42"/>
      <c r="N63" s="42"/>
    </row>
    <row r="64" s="1" customFormat="true" ht="408" customHeight="true" spans="1:14">
      <c r="A64" s="25">
        <v>43</v>
      </c>
      <c r="B64" s="26" t="s">
        <v>354</v>
      </c>
      <c r="C64" s="26"/>
      <c r="D64" s="26"/>
      <c r="E64" s="36" t="s">
        <v>20</v>
      </c>
      <c r="F64" s="26"/>
      <c r="G64" s="31" t="s">
        <v>1189</v>
      </c>
      <c r="H64" s="31" t="s">
        <v>1190</v>
      </c>
      <c r="I64" s="41"/>
      <c r="J64" s="41"/>
      <c r="K64" s="14" t="s">
        <v>1191</v>
      </c>
      <c r="L64" s="31" t="s">
        <v>1192</v>
      </c>
      <c r="M64" s="43"/>
      <c r="N64" s="43"/>
    </row>
    <row r="65" s="1" customFormat="true" ht="169" customHeight="true" spans="1:14">
      <c r="A65" s="44"/>
      <c r="B65" s="45"/>
      <c r="C65" s="45"/>
      <c r="D65" s="45"/>
      <c r="E65" s="48"/>
      <c r="F65" s="45"/>
      <c r="G65" s="31"/>
      <c r="H65" s="31"/>
      <c r="I65" s="41"/>
      <c r="J65" s="41"/>
      <c r="K65" s="14"/>
      <c r="L65" s="31"/>
      <c r="M65" s="43"/>
      <c r="N65" s="43"/>
    </row>
    <row r="66" s="1" customFormat="true" ht="187" customHeight="true" spans="1:14">
      <c r="A66" s="46"/>
      <c r="B66" s="47"/>
      <c r="C66" s="47"/>
      <c r="D66" s="47"/>
      <c r="E66" s="49"/>
      <c r="F66" s="47"/>
      <c r="G66" s="31"/>
      <c r="H66" s="31"/>
      <c r="I66" s="41"/>
      <c r="J66" s="41"/>
      <c r="K66" s="14"/>
      <c r="L66" s="31"/>
      <c r="M66" s="43"/>
      <c r="N66" s="43"/>
    </row>
    <row r="67" s="1" customFormat="true" spans="1:14">
      <c r="A67" s="25">
        <v>44</v>
      </c>
      <c r="B67" s="26" t="s">
        <v>363</v>
      </c>
      <c r="C67" s="26"/>
      <c r="D67" s="26"/>
      <c r="E67" s="36" t="s">
        <v>20</v>
      </c>
      <c r="F67" s="26" t="s">
        <v>1193</v>
      </c>
      <c r="G67" s="31" t="s">
        <v>1194</v>
      </c>
      <c r="H67" s="31" t="s">
        <v>1195</v>
      </c>
      <c r="I67" s="52"/>
      <c r="J67" s="41"/>
      <c r="K67" s="14" t="s">
        <v>1196</v>
      </c>
      <c r="L67" s="31" t="s">
        <v>1197</v>
      </c>
      <c r="M67" s="43"/>
      <c r="N67" s="43"/>
    </row>
    <row r="68" s="1" customFormat="true" ht="409" customHeight="true" spans="1:14">
      <c r="A68" s="44"/>
      <c r="B68" s="45"/>
      <c r="C68" s="45"/>
      <c r="D68" s="45"/>
      <c r="E68" s="48"/>
      <c r="F68" s="45"/>
      <c r="G68" s="31"/>
      <c r="H68" s="31"/>
      <c r="I68" s="53"/>
      <c r="J68" s="41"/>
      <c r="K68" s="14"/>
      <c r="L68" s="31"/>
      <c r="M68" s="43"/>
      <c r="N68" s="43"/>
    </row>
    <row r="69" s="1" customFormat="true" ht="322" customHeight="true" spans="1:14">
      <c r="A69" s="46"/>
      <c r="B69" s="47"/>
      <c r="C69" s="47"/>
      <c r="D69" s="47"/>
      <c r="E69" s="49"/>
      <c r="F69" s="47"/>
      <c r="G69" s="31"/>
      <c r="H69" s="31"/>
      <c r="I69" s="54"/>
      <c r="J69" s="41"/>
      <c r="K69" s="14"/>
      <c r="L69" s="31"/>
      <c r="M69" s="43"/>
      <c r="N69" s="43"/>
    </row>
    <row r="70" s="1" customFormat="true" ht="97" customHeight="true" spans="1:14">
      <c r="A70" s="22">
        <v>45</v>
      </c>
      <c r="B70" s="18" t="s">
        <v>371</v>
      </c>
      <c r="C70" s="20"/>
      <c r="D70" s="17"/>
      <c r="E70" s="33" t="s">
        <v>20</v>
      </c>
      <c r="F70" s="17"/>
      <c r="G70" s="31" t="s">
        <v>1198</v>
      </c>
      <c r="H70" s="31" t="s">
        <v>1199</v>
      </c>
      <c r="I70" s="41"/>
      <c r="J70" s="41"/>
      <c r="K70" s="14" t="s">
        <v>1200</v>
      </c>
      <c r="L70" s="31" t="s">
        <v>1201</v>
      </c>
      <c r="M70" s="42"/>
      <c r="N70" s="42"/>
    </row>
    <row r="71" s="1" customFormat="true" ht="200" customHeight="true" spans="1:14">
      <c r="A71" s="22">
        <v>46</v>
      </c>
      <c r="B71" s="18" t="s">
        <v>378</v>
      </c>
      <c r="C71" s="20"/>
      <c r="D71" s="17"/>
      <c r="E71" s="33" t="s">
        <v>20</v>
      </c>
      <c r="F71" s="17" t="s">
        <v>380</v>
      </c>
      <c r="G71" s="31" t="s">
        <v>1202</v>
      </c>
      <c r="H71" s="31" t="s">
        <v>1203</v>
      </c>
      <c r="I71" s="41"/>
      <c r="J71" s="41"/>
      <c r="K71" s="14" t="s">
        <v>1204</v>
      </c>
      <c r="L71" s="31" t="s">
        <v>1205</v>
      </c>
      <c r="M71" s="42"/>
      <c r="N71" s="42"/>
    </row>
    <row r="72" s="1" customFormat="true" ht="141" customHeight="true" spans="1:14">
      <c r="A72" s="22">
        <v>47</v>
      </c>
      <c r="B72" s="18" t="s">
        <v>386</v>
      </c>
      <c r="C72" s="23"/>
      <c r="D72" s="24"/>
      <c r="E72" s="33" t="s">
        <v>20</v>
      </c>
      <c r="F72" s="17" t="s">
        <v>389</v>
      </c>
      <c r="G72" s="31" t="s">
        <v>1206</v>
      </c>
      <c r="H72" s="31" t="s">
        <v>1207</v>
      </c>
      <c r="I72" s="41"/>
      <c r="J72" s="41"/>
      <c r="K72" s="14" t="s">
        <v>1208</v>
      </c>
      <c r="L72" s="31" t="s">
        <v>1209</v>
      </c>
      <c r="M72" s="42"/>
      <c r="N72" s="42"/>
    </row>
    <row r="73" s="1" customFormat="true" ht="72" customHeight="true" spans="1:14">
      <c r="A73" s="22">
        <v>48</v>
      </c>
      <c r="B73" s="18" t="s">
        <v>395</v>
      </c>
      <c r="C73" s="19"/>
      <c r="D73" s="17"/>
      <c r="E73" s="33" t="s">
        <v>20</v>
      </c>
      <c r="F73" s="17" t="s">
        <v>398</v>
      </c>
      <c r="G73" s="31" t="s">
        <v>1210</v>
      </c>
      <c r="H73" s="31" t="s">
        <v>1211</v>
      </c>
      <c r="I73" s="41"/>
      <c r="J73" s="41"/>
      <c r="K73" s="14" t="s">
        <v>1212</v>
      </c>
      <c r="L73" s="31" t="s">
        <v>1213</v>
      </c>
      <c r="M73" s="42"/>
      <c r="N73" s="42"/>
    </row>
    <row r="74" s="1" customFormat="true" ht="54" customHeight="true" spans="1:14">
      <c r="A74" s="22">
        <v>49</v>
      </c>
      <c r="B74" s="18" t="s">
        <v>404</v>
      </c>
      <c r="C74" s="17"/>
      <c r="D74" s="17"/>
      <c r="E74" s="33" t="s">
        <v>20</v>
      </c>
      <c r="F74" s="17" t="s">
        <v>407</v>
      </c>
      <c r="G74" s="31" t="s">
        <v>1214</v>
      </c>
      <c r="H74" s="31" t="s">
        <v>1215</v>
      </c>
      <c r="I74" s="41"/>
      <c r="J74" s="41"/>
      <c r="K74" s="14"/>
      <c r="L74" s="31"/>
      <c r="M74" s="42"/>
      <c r="N74" s="42"/>
    </row>
    <row r="75" s="1" customFormat="true" ht="262" customHeight="true" spans="1:14">
      <c r="A75" s="22">
        <v>50</v>
      </c>
      <c r="B75" s="18" t="s">
        <v>413</v>
      </c>
      <c r="C75" s="20"/>
      <c r="D75" s="17"/>
      <c r="E75" s="33" t="s">
        <v>20</v>
      </c>
      <c r="F75" s="50"/>
      <c r="G75" s="31"/>
      <c r="H75" s="31"/>
      <c r="I75" s="41"/>
      <c r="J75" s="41"/>
      <c r="K75" s="14" t="s">
        <v>1216</v>
      </c>
      <c r="L75" s="31" t="s">
        <v>1217</v>
      </c>
      <c r="M75" s="42"/>
      <c r="N75" s="42"/>
    </row>
    <row r="76" s="1" customFormat="true" ht="57" spans="1:14">
      <c r="A76" s="22"/>
      <c r="B76" s="18"/>
      <c r="C76" s="17"/>
      <c r="D76" s="17" t="s">
        <v>416</v>
      </c>
      <c r="E76" s="33" t="s">
        <v>20</v>
      </c>
      <c r="F76" s="24"/>
      <c r="G76" s="31" t="s">
        <v>1218</v>
      </c>
      <c r="H76" s="31" t="s">
        <v>1219</v>
      </c>
      <c r="I76" s="41"/>
      <c r="J76" s="41"/>
      <c r="K76" s="14"/>
      <c r="L76" s="31"/>
      <c r="M76" s="42"/>
      <c r="N76" s="42"/>
    </row>
    <row r="77" s="1" customFormat="true" spans="1:14">
      <c r="A77" s="22">
        <v>51</v>
      </c>
      <c r="B77" s="18" t="s">
        <v>425</v>
      </c>
      <c r="C77" s="17"/>
      <c r="D77" s="17"/>
      <c r="E77" s="18" t="s">
        <v>429</v>
      </c>
      <c r="F77" s="24"/>
      <c r="G77" s="32" t="s">
        <v>920</v>
      </c>
      <c r="H77" s="32" t="s">
        <v>921</v>
      </c>
      <c r="I77" s="41"/>
      <c r="J77" s="41"/>
      <c r="K77" s="14" t="s">
        <v>1220</v>
      </c>
      <c r="L77" s="31" t="s">
        <v>1221</v>
      </c>
      <c r="M77" s="42"/>
      <c r="N77" s="42"/>
    </row>
    <row r="78" s="1" customFormat="true" spans="1:14">
      <c r="A78" s="22"/>
      <c r="B78" s="18"/>
      <c r="C78" s="17"/>
      <c r="D78" s="17" t="s">
        <v>1222</v>
      </c>
      <c r="E78" s="18" t="s">
        <v>429</v>
      </c>
      <c r="F78" s="24"/>
      <c r="G78" s="31"/>
      <c r="H78" s="31"/>
      <c r="I78" s="41"/>
      <c r="J78" s="41"/>
      <c r="K78" s="14"/>
      <c r="L78" s="31"/>
      <c r="M78" s="42"/>
      <c r="N78" s="42"/>
    </row>
    <row r="79" s="1" customFormat="true" spans="1:14">
      <c r="A79" s="22"/>
      <c r="B79" s="18"/>
      <c r="C79" s="17"/>
      <c r="D79" s="17" t="s">
        <v>1223</v>
      </c>
      <c r="E79" s="18" t="s">
        <v>429</v>
      </c>
      <c r="F79" s="24"/>
      <c r="G79" s="31"/>
      <c r="H79" s="31"/>
      <c r="I79" s="41"/>
      <c r="J79" s="41"/>
      <c r="K79" s="14" t="s">
        <v>1224</v>
      </c>
      <c r="L79" s="31" t="s">
        <v>1225</v>
      </c>
      <c r="M79" s="42"/>
      <c r="N79" s="42"/>
    </row>
    <row r="80" s="1" customFormat="true" ht="28.5" spans="1:14">
      <c r="A80" s="22">
        <v>52</v>
      </c>
      <c r="B80" s="18" t="s">
        <v>441</v>
      </c>
      <c r="C80" s="23"/>
      <c r="D80" s="24"/>
      <c r="E80" s="33" t="s">
        <v>20</v>
      </c>
      <c r="F80" s="17"/>
      <c r="G80" s="31" t="s">
        <v>1226</v>
      </c>
      <c r="H80" s="31" t="s">
        <v>1227</v>
      </c>
      <c r="I80" s="41"/>
      <c r="J80" s="41"/>
      <c r="K80" s="14" t="s">
        <v>1228</v>
      </c>
      <c r="L80" s="31" t="s">
        <v>1229</v>
      </c>
      <c r="M80" s="42"/>
      <c r="N80" s="42"/>
    </row>
    <row r="81" s="1" customFormat="true" ht="42.75" spans="1:14">
      <c r="A81" s="22">
        <v>53</v>
      </c>
      <c r="B81" s="18" t="s">
        <v>449</v>
      </c>
      <c r="C81" s="19"/>
      <c r="D81" s="17"/>
      <c r="E81" s="18" t="s">
        <v>20</v>
      </c>
      <c r="F81" s="17" t="s">
        <v>1230</v>
      </c>
      <c r="G81" s="31" t="s">
        <v>1231</v>
      </c>
      <c r="H81" s="31" t="s">
        <v>1232</v>
      </c>
      <c r="I81" s="41"/>
      <c r="J81" s="41"/>
      <c r="K81" s="14" t="s">
        <v>1233</v>
      </c>
      <c r="L81" s="31" t="s">
        <v>1234</v>
      </c>
      <c r="M81" s="42"/>
      <c r="N81" s="42"/>
    </row>
    <row r="82" s="1" customFormat="true" spans="1:14">
      <c r="A82" s="22"/>
      <c r="B82" s="18"/>
      <c r="C82" s="19" t="s">
        <v>1235</v>
      </c>
      <c r="D82" s="17"/>
      <c r="E82" s="18" t="s">
        <v>20</v>
      </c>
      <c r="F82" s="19"/>
      <c r="G82" s="32" t="s">
        <v>930</v>
      </c>
      <c r="H82" s="32" t="s">
        <v>931</v>
      </c>
      <c r="I82" s="41"/>
      <c r="J82" s="41"/>
      <c r="K82" s="14"/>
      <c r="L82" s="31"/>
      <c r="M82" s="42"/>
      <c r="N82" s="42"/>
    </row>
    <row r="83" s="1" customFormat="true" spans="1:14">
      <c r="A83" s="22"/>
      <c r="B83" s="18"/>
      <c r="C83" s="19" t="s">
        <v>1236</v>
      </c>
      <c r="D83" s="17"/>
      <c r="E83" s="18" t="s">
        <v>20</v>
      </c>
      <c r="F83" s="19"/>
      <c r="G83" s="31"/>
      <c r="H83" s="31"/>
      <c r="I83" s="41"/>
      <c r="J83" s="41"/>
      <c r="K83" s="14"/>
      <c r="L83" s="31"/>
      <c r="M83" s="42"/>
      <c r="N83" s="42"/>
    </row>
    <row r="84" s="1" customFormat="true" ht="28.5" spans="1:14">
      <c r="A84" s="22">
        <v>54</v>
      </c>
      <c r="B84" s="18" t="s">
        <v>465</v>
      </c>
      <c r="C84" s="19"/>
      <c r="D84" s="17"/>
      <c r="E84" s="18" t="s">
        <v>20</v>
      </c>
      <c r="F84" s="17" t="s">
        <v>1237</v>
      </c>
      <c r="G84" s="32" t="s">
        <v>934</v>
      </c>
      <c r="H84" s="32" t="s">
        <v>935</v>
      </c>
      <c r="I84" s="41"/>
      <c r="J84" s="41"/>
      <c r="K84" s="14" t="s">
        <v>1238</v>
      </c>
      <c r="L84" s="31" t="s">
        <v>1239</v>
      </c>
      <c r="M84" s="42"/>
      <c r="N84" s="42"/>
    </row>
    <row r="85" s="1" customFormat="true" ht="28.5" spans="1:14">
      <c r="A85" s="22"/>
      <c r="B85" s="18"/>
      <c r="C85" s="19" t="s">
        <v>1240</v>
      </c>
      <c r="D85" s="17"/>
      <c r="E85" s="18" t="s">
        <v>20</v>
      </c>
      <c r="F85" s="19"/>
      <c r="G85" s="31"/>
      <c r="H85" s="31"/>
      <c r="I85" s="41"/>
      <c r="J85" s="41"/>
      <c r="K85" s="14"/>
      <c r="L85" s="31"/>
      <c r="M85" s="42"/>
      <c r="N85" s="42"/>
    </row>
    <row r="86" s="1" customFormat="true" ht="117" customHeight="true" spans="1:14">
      <c r="A86" s="22">
        <v>55</v>
      </c>
      <c r="B86" s="18" t="s">
        <v>478</v>
      </c>
      <c r="C86" s="19"/>
      <c r="D86" s="17"/>
      <c r="E86" s="18" t="s">
        <v>20</v>
      </c>
      <c r="F86" s="19"/>
      <c r="G86" s="32" t="s">
        <v>936</v>
      </c>
      <c r="H86" s="32" t="s">
        <v>937</v>
      </c>
      <c r="I86" s="41"/>
      <c r="J86" s="41"/>
      <c r="K86" s="14" t="s">
        <v>1241</v>
      </c>
      <c r="L86" s="31" t="s">
        <v>1242</v>
      </c>
      <c r="M86" s="42"/>
      <c r="N86" s="42"/>
    </row>
    <row r="87" s="1" customFormat="true" ht="28" customHeight="true" spans="1:14">
      <c r="A87" s="22">
        <v>56</v>
      </c>
      <c r="B87" s="18" t="s">
        <v>486</v>
      </c>
      <c r="C87" s="17"/>
      <c r="D87" s="21"/>
      <c r="E87" s="33" t="s">
        <v>20</v>
      </c>
      <c r="F87" s="34"/>
      <c r="G87" s="31"/>
      <c r="H87" s="31"/>
      <c r="I87" s="41"/>
      <c r="J87" s="41"/>
      <c r="K87" s="14"/>
      <c r="L87" s="31"/>
      <c r="M87" s="42"/>
      <c r="N87" s="42"/>
    </row>
    <row r="88" s="1" customFormat="true" ht="99.75" spans="1:14">
      <c r="A88" s="22">
        <v>57</v>
      </c>
      <c r="B88" s="18" t="s">
        <v>491</v>
      </c>
      <c r="C88" s="19"/>
      <c r="D88" s="17"/>
      <c r="E88" s="33" t="s">
        <v>20</v>
      </c>
      <c r="F88" s="17" t="s">
        <v>495</v>
      </c>
      <c r="G88" s="31" t="s">
        <v>1243</v>
      </c>
      <c r="H88" s="31" t="s">
        <v>1244</v>
      </c>
      <c r="I88" s="41"/>
      <c r="J88" s="41"/>
      <c r="K88" s="14" t="s">
        <v>1245</v>
      </c>
      <c r="L88" s="31" t="s">
        <v>1246</v>
      </c>
      <c r="M88" s="42"/>
      <c r="N88" s="42"/>
    </row>
    <row r="89" s="1" customFormat="true" spans="1:14">
      <c r="A89" s="22"/>
      <c r="B89" s="18"/>
      <c r="C89" s="19"/>
      <c r="D89" s="17" t="s">
        <v>1247</v>
      </c>
      <c r="E89" s="33" t="s">
        <v>20</v>
      </c>
      <c r="F89" s="19"/>
      <c r="G89" s="31"/>
      <c r="H89" s="31"/>
      <c r="I89" s="41"/>
      <c r="J89" s="41"/>
      <c r="K89" s="14"/>
      <c r="L89" s="31"/>
      <c r="M89" s="42"/>
      <c r="N89" s="42"/>
    </row>
    <row r="90" s="1" customFormat="true" spans="1:14">
      <c r="A90" s="22">
        <v>58</v>
      </c>
      <c r="B90" s="18" t="s">
        <v>504</v>
      </c>
      <c r="C90" s="17"/>
      <c r="D90" s="17"/>
      <c r="E90" s="33" t="s">
        <v>20</v>
      </c>
      <c r="F90" s="24"/>
      <c r="G90" s="31"/>
      <c r="H90" s="31"/>
      <c r="I90" s="41"/>
      <c r="J90" s="41"/>
      <c r="K90" s="14" t="s">
        <v>1248</v>
      </c>
      <c r="L90" s="31" t="s">
        <v>1249</v>
      </c>
      <c r="M90" s="42"/>
      <c r="N90" s="42"/>
    </row>
    <row r="91" s="1" customFormat="true" ht="28.5" spans="1:14">
      <c r="A91" s="22">
        <v>59</v>
      </c>
      <c r="B91" s="18" t="s">
        <v>511</v>
      </c>
      <c r="C91" s="19"/>
      <c r="D91" s="17"/>
      <c r="E91" s="18" t="s">
        <v>20</v>
      </c>
      <c r="F91" s="17" t="s">
        <v>514</v>
      </c>
      <c r="G91" s="31"/>
      <c r="H91" s="31"/>
      <c r="I91" s="41"/>
      <c r="J91" s="41"/>
      <c r="K91" s="14" t="s">
        <v>1250</v>
      </c>
      <c r="L91" s="31" t="s">
        <v>1251</v>
      </c>
      <c r="M91" s="42"/>
      <c r="N91" s="42"/>
    </row>
    <row r="92" s="1" customFormat="true" spans="1:14">
      <c r="A92" s="22">
        <v>60</v>
      </c>
      <c r="B92" s="18" t="s">
        <v>520</v>
      </c>
      <c r="C92" s="17"/>
      <c r="D92" s="17"/>
      <c r="E92" s="18" t="s">
        <v>20</v>
      </c>
      <c r="F92" s="19"/>
      <c r="G92" s="31"/>
      <c r="H92" s="31"/>
      <c r="I92" s="41"/>
      <c r="J92" s="41"/>
      <c r="K92" s="14"/>
      <c r="L92" s="31"/>
      <c r="M92" s="42"/>
      <c r="N92" s="42"/>
    </row>
    <row r="93" s="1" customFormat="true" spans="1:14">
      <c r="A93" s="22">
        <v>61</v>
      </c>
      <c r="B93" s="18" t="s">
        <v>527</v>
      </c>
      <c r="C93" s="17"/>
      <c r="D93" s="17"/>
      <c r="E93" s="18" t="s">
        <v>20</v>
      </c>
      <c r="F93" s="24"/>
      <c r="G93" s="31"/>
      <c r="H93" s="31"/>
      <c r="I93" s="41"/>
      <c r="J93" s="41"/>
      <c r="K93" s="14" t="s">
        <v>1252</v>
      </c>
      <c r="L93" s="31" t="s">
        <v>1253</v>
      </c>
      <c r="M93" s="42"/>
      <c r="N93" s="42"/>
    </row>
    <row r="94" s="1" customFormat="true" ht="28.5" spans="1:14">
      <c r="A94" s="22">
        <v>62</v>
      </c>
      <c r="B94" s="18" t="s">
        <v>532</v>
      </c>
      <c r="C94" s="17"/>
      <c r="D94" s="17"/>
      <c r="E94" s="33" t="s">
        <v>20</v>
      </c>
      <c r="F94" s="24"/>
      <c r="G94" s="31"/>
      <c r="H94" s="31"/>
      <c r="I94" s="41"/>
      <c r="J94" s="41"/>
      <c r="K94" s="14" t="s">
        <v>1254</v>
      </c>
      <c r="L94" s="31" t="s">
        <v>1255</v>
      </c>
      <c r="M94" s="42"/>
      <c r="N94" s="42"/>
    </row>
    <row r="95" s="1" customFormat="true" spans="1:14">
      <c r="A95" s="22">
        <v>63</v>
      </c>
      <c r="B95" s="18" t="s">
        <v>540</v>
      </c>
      <c r="C95" s="17"/>
      <c r="D95" s="17"/>
      <c r="E95" s="33" t="s">
        <v>20</v>
      </c>
      <c r="F95" s="24"/>
      <c r="G95" s="31"/>
      <c r="H95" s="31"/>
      <c r="I95" s="41"/>
      <c r="J95" s="41"/>
      <c r="K95" s="14" t="s">
        <v>1256</v>
      </c>
      <c r="L95" s="31" t="s">
        <v>1257</v>
      </c>
      <c r="M95" s="42"/>
      <c r="N95" s="42"/>
    </row>
    <row r="96" s="1" customFormat="true" ht="71.25" spans="1:14">
      <c r="A96" s="22">
        <v>64</v>
      </c>
      <c r="B96" s="14" t="s">
        <v>548</v>
      </c>
      <c r="C96" s="23"/>
      <c r="D96" s="24"/>
      <c r="E96" s="33" t="s">
        <v>20</v>
      </c>
      <c r="F96" s="17"/>
      <c r="G96" s="31" t="s">
        <v>1258</v>
      </c>
      <c r="H96" s="31" t="s">
        <v>1259</v>
      </c>
      <c r="I96" s="41"/>
      <c r="J96" s="41"/>
      <c r="K96" s="14" t="s">
        <v>1260</v>
      </c>
      <c r="L96" s="31" t="s">
        <v>1261</v>
      </c>
      <c r="M96" s="42"/>
      <c r="N96" s="42"/>
    </row>
    <row r="97" s="1" customFormat="true" ht="57" spans="1:14">
      <c r="A97" s="22">
        <v>65</v>
      </c>
      <c r="B97" s="14" t="s">
        <v>556</v>
      </c>
      <c r="C97" s="23"/>
      <c r="D97" s="24"/>
      <c r="E97" s="33" t="s">
        <v>20</v>
      </c>
      <c r="F97" s="51" t="s">
        <v>558</v>
      </c>
      <c r="G97" s="32"/>
      <c r="H97" s="32" t="s">
        <v>1262</v>
      </c>
      <c r="I97" s="41"/>
      <c r="J97" s="41"/>
      <c r="K97" s="14" t="s">
        <v>1263</v>
      </c>
      <c r="L97" s="31" t="s">
        <v>1264</v>
      </c>
      <c r="M97" s="42"/>
      <c r="N97" s="42"/>
    </row>
    <row r="98" s="1" customFormat="true" ht="57" spans="1:14">
      <c r="A98" s="22">
        <v>66</v>
      </c>
      <c r="B98" s="18" t="s">
        <v>564</v>
      </c>
      <c r="C98" s="17"/>
      <c r="D98" s="17"/>
      <c r="E98" s="33" t="s">
        <v>20</v>
      </c>
      <c r="F98" s="24"/>
      <c r="G98" s="31" t="s">
        <v>1265</v>
      </c>
      <c r="H98" s="31" t="s">
        <v>1266</v>
      </c>
      <c r="I98" s="41"/>
      <c r="J98" s="41"/>
      <c r="K98" s="14" t="s">
        <v>1267</v>
      </c>
      <c r="L98" s="31" t="s">
        <v>1268</v>
      </c>
      <c r="M98" s="42"/>
      <c r="N98" s="42"/>
    </row>
    <row r="99" s="1" customFormat="true" ht="71.25" spans="1:14">
      <c r="A99" s="22">
        <v>67</v>
      </c>
      <c r="B99" s="18" t="s">
        <v>571</v>
      </c>
      <c r="C99" s="17"/>
      <c r="D99" s="17"/>
      <c r="E99" s="33" t="s">
        <v>20</v>
      </c>
      <c r="F99" s="51" t="s">
        <v>573</v>
      </c>
      <c r="G99" s="32"/>
      <c r="H99" s="32" t="s">
        <v>1269</v>
      </c>
      <c r="I99" s="41"/>
      <c r="J99" s="41"/>
      <c r="K99" s="14" t="s">
        <v>1270</v>
      </c>
      <c r="L99" s="31" t="s">
        <v>1271</v>
      </c>
      <c r="M99" s="42"/>
      <c r="N99" s="42"/>
    </row>
    <row r="100" s="1" customFormat="true" ht="42.75" spans="1:14">
      <c r="A100" s="22">
        <v>68</v>
      </c>
      <c r="B100" s="18" t="s">
        <v>579</v>
      </c>
      <c r="C100" s="19"/>
      <c r="D100" s="17"/>
      <c r="E100" s="18" t="s">
        <v>20</v>
      </c>
      <c r="F100" s="19"/>
      <c r="G100" s="32" t="s">
        <v>960</v>
      </c>
      <c r="H100" s="32" t="s">
        <v>961</v>
      </c>
      <c r="I100" s="41"/>
      <c r="J100" s="41"/>
      <c r="K100" s="14" t="s">
        <v>1272</v>
      </c>
      <c r="L100" s="31" t="s">
        <v>1273</v>
      </c>
      <c r="M100" s="42"/>
      <c r="N100" s="42"/>
    </row>
    <row r="101" s="1" customFormat="true" ht="50" customHeight="true" spans="1:14">
      <c r="A101" s="22">
        <v>69</v>
      </c>
      <c r="B101" s="18" t="s">
        <v>587</v>
      </c>
      <c r="C101" s="19"/>
      <c r="D101" s="17"/>
      <c r="E101" s="18" t="s">
        <v>20</v>
      </c>
      <c r="F101" s="19"/>
      <c r="G101" s="32" t="s">
        <v>960</v>
      </c>
      <c r="H101" s="32" t="s">
        <v>961</v>
      </c>
      <c r="I101" s="41"/>
      <c r="J101" s="41"/>
      <c r="K101" s="14" t="s">
        <v>1274</v>
      </c>
      <c r="L101" s="31" t="s">
        <v>1275</v>
      </c>
      <c r="M101" s="42"/>
      <c r="N101" s="42"/>
    </row>
    <row r="102" s="1" customFormat="true" ht="21" customHeight="true" spans="1:14">
      <c r="A102" s="22">
        <v>70</v>
      </c>
      <c r="B102" s="18" t="s">
        <v>595</v>
      </c>
      <c r="C102" s="19"/>
      <c r="D102" s="17"/>
      <c r="E102" s="18" t="s">
        <v>20</v>
      </c>
      <c r="F102" s="19"/>
      <c r="G102" s="31"/>
      <c r="H102" s="31"/>
      <c r="I102" s="41"/>
      <c r="J102" s="41"/>
      <c r="K102" s="14" t="s">
        <v>1276</v>
      </c>
      <c r="L102" s="31" t="s">
        <v>1277</v>
      </c>
      <c r="M102" s="42"/>
      <c r="N102" s="42"/>
    </row>
    <row r="103" s="1" customFormat="true" ht="70" customHeight="true" spans="1:14">
      <c r="A103" s="22">
        <v>71</v>
      </c>
      <c r="B103" s="18" t="s">
        <v>603</v>
      </c>
      <c r="C103" s="19"/>
      <c r="D103" s="17"/>
      <c r="E103" s="18" t="s">
        <v>20</v>
      </c>
      <c r="F103" s="19"/>
      <c r="G103" s="31" t="s">
        <v>1278</v>
      </c>
      <c r="H103" s="31" t="s">
        <v>1279</v>
      </c>
      <c r="I103" s="41"/>
      <c r="J103" s="41"/>
      <c r="K103" s="14" t="s">
        <v>1280</v>
      </c>
      <c r="L103" s="31" t="s">
        <v>1281</v>
      </c>
      <c r="M103" s="42"/>
      <c r="N103" s="42"/>
    </row>
    <row r="104" s="1" customFormat="true" ht="282" customHeight="true" spans="1:14">
      <c r="A104" s="22">
        <v>72</v>
      </c>
      <c r="B104" s="18" t="s">
        <v>611</v>
      </c>
      <c r="C104" s="17"/>
      <c r="D104" s="17"/>
      <c r="E104" s="18" t="s">
        <v>20</v>
      </c>
      <c r="F104" s="19"/>
      <c r="G104" s="31" t="s">
        <v>1282</v>
      </c>
      <c r="H104" s="31" t="s">
        <v>1283</v>
      </c>
      <c r="I104" s="40"/>
      <c r="J104" s="40"/>
      <c r="K104" s="14" t="s">
        <v>1284</v>
      </c>
      <c r="L104" s="31" t="s">
        <v>1285</v>
      </c>
      <c r="M104" s="42"/>
      <c r="N104" s="42"/>
    </row>
    <row r="105" s="1" customFormat="true" ht="39" customHeight="true" spans="1:14">
      <c r="A105" s="22"/>
      <c r="B105" s="18"/>
      <c r="C105" s="18" t="s">
        <v>1286</v>
      </c>
      <c r="D105" s="18"/>
      <c r="E105" s="18" t="s">
        <v>20</v>
      </c>
      <c r="F105" s="18"/>
      <c r="G105" s="31" t="s">
        <v>1287</v>
      </c>
      <c r="H105" s="31" t="s">
        <v>1288</v>
      </c>
      <c r="I105" s="41"/>
      <c r="J105" s="41"/>
      <c r="K105" s="14" t="s">
        <v>1289</v>
      </c>
      <c r="L105" s="31" t="s">
        <v>1290</v>
      </c>
      <c r="M105" s="42"/>
      <c r="N105" s="42"/>
    </row>
    <row r="106" s="1" customFormat="true" ht="128.25" spans="1:14">
      <c r="A106" s="22">
        <v>73</v>
      </c>
      <c r="B106" s="18" t="s">
        <v>620</v>
      </c>
      <c r="C106" s="17"/>
      <c r="D106" s="17"/>
      <c r="E106" s="18" t="s">
        <v>20</v>
      </c>
      <c r="F106" s="17" t="s">
        <v>623</v>
      </c>
      <c r="G106" s="31" t="s">
        <v>1291</v>
      </c>
      <c r="H106" s="31" t="s">
        <v>1292</v>
      </c>
      <c r="I106" s="41"/>
      <c r="J106" s="41"/>
      <c r="K106" s="14" t="s">
        <v>1293</v>
      </c>
      <c r="L106" s="31" t="s">
        <v>1294</v>
      </c>
      <c r="M106" s="42"/>
      <c r="N106" s="42"/>
    </row>
    <row r="107" s="1" customFormat="true" ht="116" customHeight="true" spans="1:14">
      <c r="A107" s="22">
        <v>74</v>
      </c>
      <c r="B107" s="14" t="s">
        <v>629</v>
      </c>
      <c r="C107" s="17"/>
      <c r="D107" s="17"/>
      <c r="E107" s="18" t="s">
        <v>20</v>
      </c>
      <c r="F107" s="17" t="s">
        <v>632</v>
      </c>
      <c r="G107" s="31"/>
      <c r="H107" s="31"/>
      <c r="I107" s="41"/>
      <c r="J107" s="41"/>
      <c r="K107" s="14" t="s">
        <v>1295</v>
      </c>
      <c r="L107" s="31" t="s">
        <v>1296</v>
      </c>
      <c r="M107" s="42"/>
      <c r="N107" s="42"/>
    </row>
    <row r="108" s="1" customFormat="true" ht="176" customHeight="true" spans="1:14">
      <c r="A108" s="22">
        <v>75</v>
      </c>
      <c r="B108" s="18" t="s">
        <v>638</v>
      </c>
      <c r="C108" s="17"/>
      <c r="D108" s="17"/>
      <c r="E108" s="18" t="s">
        <v>20</v>
      </c>
      <c r="F108" s="17" t="s">
        <v>640</v>
      </c>
      <c r="G108" s="31" t="s">
        <v>1297</v>
      </c>
      <c r="H108" s="31" t="s">
        <v>1298</v>
      </c>
      <c r="I108" s="41"/>
      <c r="J108" s="41"/>
      <c r="K108" s="14" t="s">
        <v>1299</v>
      </c>
      <c r="L108" s="31" t="s">
        <v>1300</v>
      </c>
      <c r="M108" s="42"/>
      <c r="N108" s="42"/>
    </row>
    <row r="109" s="1" customFormat="true" ht="88" customHeight="true" spans="1:14">
      <c r="A109" s="22">
        <v>76</v>
      </c>
      <c r="B109" s="18" t="s">
        <v>646</v>
      </c>
      <c r="C109" s="17"/>
      <c r="D109" s="17"/>
      <c r="E109" s="18" t="s">
        <v>20</v>
      </c>
      <c r="F109" s="17" t="s">
        <v>648</v>
      </c>
      <c r="G109" s="32" t="s">
        <v>1001</v>
      </c>
      <c r="H109" s="32" t="s">
        <v>1002</v>
      </c>
      <c r="I109" s="41"/>
      <c r="J109" s="41"/>
      <c r="K109" s="14" t="s">
        <v>1301</v>
      </c>
      <c r="L109" s="31" t="s">
        <v>1302</v>
      </c>
      <c r="M109" s="42"/>
      <c r="N109" s="42"/>
    </row>
    <row r="110" s="1" customFormat="true" ht="116" customHeight="true" spans="1:14">
      <c r="A110" s="22">
        <v>77</v>
      </c>
      <c r="B110" s="18" t="s">
        <v>654</v>
      </c>
      <c r="C110" s="17"/>
      <c r="D110" s="17"/>
      <c r="E110" s="18" t="s">
        <v>20</v>
      </c>
      <c r="F110" s="17" t="s">
        <v>657</v>
      </c>
      <c r="G110" s="31" t="s">
        <v>1303</v>
      </c>
      <c r="H110" s="31" t="s">
        <v>1304</v>
      </c>
      <c r="I110" s="41"/>
      <c r="J110" s="41"/>
      <c r="K110" s="14" t="s">
        <v>1305</v>
      </c>
      <c r="L110" s="31" t="s">
        <v>1306</v>
      </c>
      <c r="M110" s="42"/>
      <c r="N110" s="42"/>
    </row>
    <row r="111" s="1" customFormat="true" ht="167" customHeight="true" spans="1:14">
      <c r="A111" s="22">
        <v>78</v>
      </c>
      <c r="B111" s="14" t="s">
        <v>663</v>
      </c>
      <c r="C111" s="17"/>
      <c r="D111" s="17"/>
      <c r="E111" s="18" t="s">
        <v>20</v>
      </c>
      <c r="F111" s="17" t="s">
        <v>666</v>
      </c>
      <c r="G111" s="31"/>
      <c r="H111" s="31"/>
      <c r="I111" s="41"/>
      <c r="J111" s="41"/>
      <c r="K111" s="14" t="s">
        <v>1307</v>
      </c>
      <c r="L111" s="31" t="s">
        <v>1308</v>
      </c>
      <c r="M111" s="42"/>
      <c r="N111" s="42"/>
    </row>
    <row r="112" s="1" customFormat="true" ht="57" spans="1:14">
      <c r="A112" s="22">
        <v>79</v>
      </c>
      <c r="B112" s="18" t="s">
        <v>672</v>
      </c>
      <c r="C112" s="17"/>
      <c r="D112" s="17"/>
      <c r="E112" s="18" t="s">
        <v>20</v>
      </c>
      <c r="F112" s="17" t="s">
        <v>674</v>
      </c>
      <c r="G112" s="31"/>
      <c r="H112" s="31"/>
      <c r="I112" s="41"/>
      <c r="J112" s="41"/>
      <c r="K112" s="14"/>
      <c r="L112" s="31"/>
      <c r="M112" s="42"/>
      <c r="N112" s="42"/>
    </row>
    <row r="113" s="1" customFormat="true" ht="114" spans="1:14">
      <c r="A113" s="22">
        <v>80</v>
      </c>
      <c r="B113" s="18" t="s">
        <v>680</v>
      </c>
      <c r="C113" s="17"/>
      <c r="D113" s="17"/>
      <c r="E113" s="18" t="s">
        <v>20</v>
      </c>
      <c r="F113" s="17" t="s">
        <v>682</v>
      </c>
      <c r="G113" s="32" t="s">
        <v>1007</v>
      </c>
      <c r="H113" s="32" t="s">
        <v>1008</v>
      </c>
      <c r="I113" s="41"/>
      <c r="J113" s="41"/>
      <c r="K113" s="14" t="s">
        <v>1309</v>
      </c>
      <c r="L113" s="31" t="s">
        <v>1310</v>
      </c>
      <c r="M113" s="42"/>
      <c r="N113" s="42"/>
    </row>
    <row r="114" s="1" customFormat="true" ht="57" customHeight="true" spans="1:14">
      <c r="A114" s="22">
        <v>81</v>
      </c>
      <c r="B114" s="18" t="s">
        <v>688</v>
      </c>
      <c r="C114" s="17"/>
      <c r="D114" s="17"/>
      <c r="E114" s="33" t="s">
        <v>1311</v>
      </c>
      <c r="F114" s="24"/>
      <c r="G114" s="31" t="s">
        <v>1312</v>
      </c>
      <c r="H114" s="31" t="s">
        <v>1313</v>
      </c>
      <c r="I114" s="41"/>
      <c r="J114" s="41"/>
      <c r="K114" s="14" t="s">
        <v>1314</v>
      </c>
      <c r="L114" s="31" t="s">
        <v>1315</v>
      </c>
      <c r="M114" s="42"/>
      <c r="N114" s="42"/>
    </row>
    <row r="115" s="1" customFormat="true" ht="128.25" spans="1:14">
      <c r="A115" s="22">
        <v>82</v>
      </c>
      <c r="B115" s="18" t="s">
        <v>697</v>
      </c>
      <c r="C115" s="17"/>
      <c r="D115" s="17"/>
      <c r="E115" s="33" t="s">
        <v>1311</v>
      </c>
      <c r="F115" s="24"/>
      <c r="G115" s="31" t="s">
        <v>1316</v>
      </c>
      <c r="H115" s="31" t="s">
        <v>1317</v>
      </c>
      <c r="I115" s="41"/>
      <c r="J115" s="41"/>
      <c r="K115" s="14" t="s">
        <v>1318</v>
      </c>
      <c r="L115" s="31" t="s">
        <v>1319</v>
      </c>
      <c r="M115" s="42"/>
      <c r="N115" s="42"/>
    </row>
  </sheetData>
  <autoFilter ref="A2:N115">
    <extLst/>
  </autoFilter>
  <mergeCells count="72">
    <mergeCell ref="A2:N2"/>
    <mergeCell ref="G3:J3"/>
    <mergeCell ref="K3:N3"/>
    <mergeCell ref="G4:H4"/>
    <mergeCell ref="I4:J4"/>
    <mergeCell ref="K4:L4"/>
    <mergeCell ref="M4:N4"/>
    <mergeCell ref="A3:A5"/>
    <mergeCell ref="A7:A10"/>
    <mergeCell ref="A11:A14"/>
    <mergeCell ref="A15:A16"/>
    <mergeCell ref="A19:A20"/>
    <mergeCell ref="A21:A22"/>
    <mergeCell ref="A24:A25"/>
    <mergeCell ref="A31:A32"/>
    <mergeCell ref="A33:A34"/>
    <mergeCell ref="A35:A36"/>
    <mergeCell ref="A38:A39"/>
    <mergeCell ref="A40:A41"/>
    <mergeCell ref="A43:A44"/>
    <mergeCell ref="A50:A52"/>
    <mergeCell ref="A56:A58"/>
    <mergeCell ref="A64:A66"/>
    <mergeCell ref="A67:A69"/>
    <mergeCell ref="A75:A76"/>
    <mergeCell ref="A77:A79"/>
    <mergeCell ref="A81:A83"/>
    <mergeCell ref="A84:A85"/>
    <mergeCell ref="A88:A89"/>
    <mergeCell ref="A104:A105"/>
    <mergeCell ref="B3:B5"/>
    <mergeCell ref="B7:B10"/>
    <mergeCell ref="B11:B14"/>
    <mergeCell ref="B38:B39"/>
    <mergeCell ref="B50:B52"/>
    <mergeCell ref="B56:B58"/>
    <mergeCell ref="B64:B66"/>
    <mergeCell ref="B67:B69"/>
    <mergeCell ref="B75:B76"/>
    <mergeCell ref="B77:B79"/>
    <mergeCell ref="B81:B83"/>
    <mergeCell ref="B84:B85"/>
    <mergeCell ref="B88:B89"/>
    <mergeCell ref="B104:B105"/>
    <mergeCell ref="C3:C5"/>
    <mergeCell ref="C64:C66"/>
    <mergeCell ref="C67:C69"/>
    <mergeCell ref="D3:D5"/>
    <mergeCell ref="D64:D66"/>
    <mergeCell ref="D67:D69"/>
    <mergeCell ref="E3:E5"/>
    <mergeCell ref="E64:E66"/>
    <mergeCell ref="E67:E69"/>
    <mergeCell ref="F3:F5"/>
    <mergeCell ref="F64:F66"/>
    <mergeCell ref="F67:F69"/>
    <mergeCell ref="G64:G66"/>
    <mergeCell ref="G67:G69"/>
    <mergeCell ref="H64:H66"/>
    <mergeCell ref="H67:H69"/>
    <mergeCell ref="I64:I66"/>
    <mergeCell ref="I67:I69"/>
    <mergeCell ref="J64:J66"/>
    <mergeCell ref="J67:J69"/>
    <mergeCell ref="K64:K66"/>
    <mergeCell ref="K67:K69"/>
    <mergeCell ref="L64:L66"/>
    <mergeCell ref="L67:L69"/>
    <mergeCell ref="M64:M66"/>
    <mergeCell ref="M67:M69"/>
    <mergeCell ref="N64:N66"/>
    <mergeCell ref="N67:N69"/>
  </mergeCells>
  <printOptions horizontalCentered="true"/>
  <pageMargins left="0.751388888888889" right="0.751388888888889" top="1" bottom="1" header="0.5"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附件1规范神经系统类医疗服务项目价格表</vt:lpstr>
      <vt:lpstr>附件2废止部分医疗服务项目表</vt:lpstr>
      <vt:lpstr>附件3神经系统类医疗服务价格项目立项指南映射关系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yibao</cp:lastModifiedBy>
  <dcterms:created xsi:type="dcterms:W3CDTF">2025-11-24T11:42:00Z</dcterms:created>
  <dcterms:modified xsi:type="dcterms:W3CDTF">2025-12-18T17:37:40Z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141773FF5DDE4E63B204588C132C4AF8_13</vt:lpwstr>
  </property>
  <property fmtid="{D5CDD505-2E9C-101B-9397-08002B2CF9AE}" pid="3" name="KSOProductBuildVer">
    <vt:lpwstr>2052-11.8.2.10386</vt:lpwstr>
  </property>
  <property fmtid="{D5CDD505-2E9C-101B-9397-08002B2CF9AE}" pid="4" name="CalculationRule">
    <vt:i4>0</vt:i4>
  </property>
</Properties>
</file>